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bookViews>
    <workbookView xWindow="0" yWindow="0" windowWidth="20730" windowHeight="11760" tabRatio="664"/>
  </bookViews>
  <sheets>
    <sheet name="令和４年度 調査票(業務受託機関入力用ワークシート)" sheetId="7" r:id="rId1"/>
    <sheet name="（参考）個人情報漏えい等の事案等発生時の報告のフロー図" sheetId="4" r:id="rId2"/>
    <sheet name="（参考）システムが利用できるパソコンの条件" sheetId="9" r:id="rId3"/>
    <sheet name="【削除不可】基金作業用" sheetId="2" r:id="rId4"/>
  </sheets>
  <definedNames>
    <definedName name="_xlnm.Print_Area" localSheetId="2">'（参考）システムが利用できるパソコンの条件'!$A$1:$M$30</definedName>
    <definedName name="_xlnm.Print_Area" localSheetId="1">'（参考）個人情報漏えい等の事案等発生時の報告のフロー図'!$A$1:$I$49</definedName>
    <definedName name="_xlnm.Print_Area" localSheetId="0">'令和４年度 調査票(業務受託機関入力用ワークシート)'!$A$1:$R$242</definedName>
  </definedName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U66" i="7"/>
  <c r="U49" l="1"/>
  <c r="U42"/>
  <c r="U194" l="1"/>
  <c r="U32"/>
  <c r="U216" l="1"/>
  <c r="U226"/>
  <c r="BG8" i="2"/>
  <c r="U124" i="7"/>
  <c r="U144"/>
  <c r="U130"/>
  <c r="U164" l="1"/>
  <c r="DK8" i="2"/>
  <c r="DJ8"/>
  <c r="DI8"/>
  <c r="DH8"/>
  <c r="DG8"/>
  <c r="DE8"/>
  <c r="DF8"/>
  <c r="DD8"/>
  <c r="DC8"/>
  <c r="DB8"/>
  <c r="DA8"/>
  <c r="CZ8"/>
  <c r="CX8"/>
  <c r="CV8"/>
  <c r="CY8"/>
  <c r="CW8"/>
  <c r="CU8"/>
  <c r="CT8"/>
  <c r="CS8"/>
  <c r="CR8"/>
  <c r="CQ8"/>
  <c r="CP8"/>
  <c r="CO8"/>
  <c r="CN8"/>
  <c r="CM8"/>
  <c r="CL8"/>
  <c r="CK8"/>
  <c r="CJ8"/>
  <c r="CI8"/>
  <c r="CH8"/>
  <c r="CF8"/>
  <c r="U173" i="7"/>
  <c r="CG8" i="2"/>
  <c r="CE8"/>
  <c r="CD8"/>
  <c r="CC8"/>
  <c r="CB8"/>
  <c r="CA8"/>
  <c r="BZ8"/>
  <c r="BX8"/>
  <c r="BY8"/>
  <c r="BW8"/>
  <c r="BV8"/>
  <c r="BU8"/>
  <c r="BT8"/>
  <c r="BS8"/>
  <c r="BR8"/>
  <c r="BN8"/>
  <c r="BQ8"/>
  <c r="BP8"/>
  <c r="BO8"/>
  <c r="BM8"/>
  <c r="BL8"/>
  <c r="BK8"/>
  <c r="BJ8"/>
  <c r="BI8"/>
  <c r="BE8"/>
  <c r="BH8"/>
  <c r="BF8"/>
  <c r="BD8"/>
  <c r="BC8"/>
  <c r="BB8"/>
  <c r="BA8"/>
  <c r="AZ8"/>
  <c r="AY8"/>
  <c r="AV8"/>
  <c r="AX8"/>
  <c r="AW8"/>
  <c r="AT8"/>
  <c r="AU8"/>
  <c r="AS8"/>
  <c r="AR8"/>
  <c r="AQ8"/>
  <c r="AO8"/>
  <c r="AP8"/>
  <c r="AN8"/>
  <c r="AL8"/>
  <c r="AM8"/>
  <c r="AK8"/>
  <c r="AJ8"/>
  <c r="AH8"/>
  <c r="AI8"/>
  <c r="AG8"/>
  <c r="AF8"/>
  <c r="AE8"/>
  <c r="AD8"/>
  <c r="AB8"/>
  <c r="AA8"/>
  <c r="Z8"/>
  <c r="X8"/>
  <c r="W8"/>
  <c r="V8"/>
  <c r="U8"/>
  <c r="T8"/>
  <c r="S8"/>
  <c r="R8"/>
  <c r="Q8"/>
  <c r="P8"/>
  <c r="O8"/>
  <c r="N8"/>
  <c r="M8"/>
  <c r="L8"/>
  <c r="K8"/>
  <c r="J8"/>
  <c r="H8"/>
  <c r="I8"/>
  <c r="G8"/>
  <c r="F8"/>
  <c r="E8"/>
  <c r="AC8"/>
  <c r="Y8"/>
  <c r="C8"/>
  <c r="B8"/>
  <c r="D8"/>
  <c r="U9" i="7"/>
  <c r="U3"/>
  <c r="W3"/>
  <c r="U4"/>
  <c r="U18"/>
  <c r="U24"/>
  <c r="U59"/>
  <c r="U76"/>
  <c r="U84"/>
  <c r="U93"/>
  <c r="U101"/>
  <c r="U110"/>
  <c r="U148"/>
  <c r="U158"/>
  <c r="U179"/>
  <c r="U186"/>
  <c r="U204"/>
</calcChain>
</file>

<file path=xl/sharedStrings.xml><?xml version="1.0" encoding="utf-8"?>
<sst xmlns="http://schemas.openxmlformats.org/spreadsheetml/2006/main" count="573" uniqueCount="332">
  <si>
    <t>問１</t>
    <rPh sb="0" eb="1">
      <t>トイ</t>
    </rPh>
    <phoneticPr fontId="1"/>
  </si>
  <si>
    <t>②</t>
    <phoneticPr fontId="1"/>
  </si>
  <si>
    <t>①</t>
    <phoneticPr fontId="1"/>
  </si>
  <si>
    <t>③</t>
    <phoneticPr fontId="1"/>
  </si>
  <si>
    <t>④</t>
    <phoneticPr fontId="1"/>
  </si>
  <si>
    <t>問２</t>
    <rPh sb="0" eb="1">
      <t>トイ</t>
    </rPh>
    <phoneticPr fontId="1"/>
  </si>
  <si>
    <t>⑤</t>
    <phoneticPr fontId="1"/>
  </si>
  <si>
    <t>問４</t>
    <rPh sb="0" eb="1">
      <t>トイ</t>
    </rPh>
    <phoneticPr fontId="1"/>
  </si>
  <si>
    <t>問５</t>
    <rPh sb="0" eb="1">
      <t>トイ</t>
    </rPh>
    <phoneticPr fontId="1"/>
  </si>
  <si>
    <t>問６</t>
    <rPh sb="0" eb="1">
      <t>トイ</t>
    </rPh>
    <phoneticPr fontId="1"/>
  </si>
  <si>
    <t>問７</t>
    <rPh sb="0" eb="1">
      <t>トイ</t>
    </rPh>
    <phoneticPr fontId="1"/>
  </si>
  <si>
    <t>問10</t>
    <rPh sb="0" eb="1">
      <t>トイ</t>
    </rPh>
    <phoneticPr fontId="1"/>
  </si>
  <si>
    <t>⑥</t>
    <phoneticPr fontId="1"/>
  </si>
  <si>
    <t>問17</t>
    <rPh sb="0" eb="1">
      <t>トイ</t>
    </rPh>
    <phoneticPr fontId="1"/>
  </si>
  <si>
    <t>問19</t>
    <rPh sb="0" eb="1">
      <t>トイ</t>
    </rPh>
    <phoneticPr fontId="1"/>
  </si>
  <si>
    <t>ほぼ毎日利用している</t>
    <rPh sb="2" eb="4">
      <t>マイニチ</t>
    </rPh>
    <rPh sb="4" eb="6">
      <t>リヨウ</t>
    </rPh>
    <phoneticPr fontId="1"/>
  </si>
  <si>
    <t>年間数日程度は利用している</t>
    <rPh sb="0" eb="2">
      <t>ネンカン</t>
    </rPh>
    <rPh sb="2" eb="4">
      <t>スウジツ</t>
    </rPh>
    <rPh sb="4" eb="6">
      <t>テイド</t>
    </rPh>
    <rPh sb="7" eb="9">
      <t>リヨウ</t>
    </rPh>
    <phoneticPr fontId="1"/>
  </si>
  <si>
    <t>１月の半数程度は利用している</t>
    <rPh sb="1" eb="2">
      <t>ツキ</t>
    </rPh>
    <rPh sb="3" eb="5">
      <t>ハンスウ</t>
    </rPh>
    <rPh sb="5" eb="7">
      <t>テイド</t>
    </rPh>
    <rPh sb="8" eb="10">
      <t>リヨウ</t>
    </rPh>
    <phoneticPr fontId="1"/>
  </si>
  <si>
    <t>平均すると１月の数日程度は利用している</t>
    <rPh sb="0" eb="2">
      <t>ヘイキン</t>
    </rPh>
    <rPh sb="6" eb="7">
      <t>ツキ</t>
    </rPh>
    <rPh sb="8" eb="10">
      <t>スウジツ</t>
    </rPh>
    <rPh sb="10" eb="12">
      <t>テイド</t>
    </rPh>
    <rPh sb="13" eb="15">
      <t>リヨウ</t>
    </rPh>
    <phoneticPr fontId="1"/>
  </si>
  <si>
    <t>今後も利用する意向はない</t>
    <rPh sb="0" eb="2">
      <t>コンゴ</t>
    </rPh>
    <rPh sb="3" eb="5">
      <t>リヨウ</t>
    </rPh>
    <rPh sb="7" eb="9">
      <t>イコウ</t>
    </rPh>
    <phoneticPr fontId="1"/>
  </si>
  <si>
    <t>今後、利用する意向はある</t>
    <rPh sb="0" eb="2">
      <t>コンゴ</t>
    </rPh>
    <rPh sb="3" eb="5">
      <t>リヨウ</t>
    </rPh>
    <rPh sb="7" eb="9">
      <t>イコウ</t>
    </rPh>
    <phoneticPr fontId="1"/>
  </si>
  <si>
    <t>④</t>
    <phoneticPr fontId="1"/>
  </si>
  <si>
    <t>情報セキュリティ上の問題から、インターネットへの接続ができないため</t>
    <rPh sb="0" eb="2">
      <t>ジョウホウ</t>
    </rPh>
    <rPh sb="8" eb="9">
      <t>ジョウ</t>
    </rPh>
    <rPh sb="10" eb="12">
      <t>モンダイ</t>
    </rPh>
    <rPh sb="24" eb="26">
      <t>セツゾク</t>
    </rPh>
    <phoneticPr fontId="1"/>
  </si>
  <si>
    <t>都道府県名</t>
    <rPh sb="0" eb="4">
      <t>トドウフケン</t>
    </rPh>
    <rPh sb="4" eb="5">
      <t>メイ</t>
    </rPh>
    <phoneticPr fontId="1"/>
  </si>
  <si>
    <t>その他</t>
    <rPh sb="2" eb="3">
      <t>タ</t>
    </rPh>
    <phoneticPr fontId="1"/>
  </si>
  <si>
    <t>入力上の注意:</t>
    <rPh sb="0" eb="2">
      <t>ニュウリョク</t>
    </rPh>
    <rPh sb="2" eb="3">
      <t>ジョウ</t>
    </rPh>
    <rPh sb="4" eb="6">
      <t>チュウイ</t>
    </rPh>
    <phoneticPr fontId="1"/>
  </si>
  <si>
    <t>(</t>
    <phoneticPr fontId="1"/>
  </si>
  <si>
    <t>)</t>
    <phoneticPr fontId="1"/>
  </si>
  <si>
    <t>○</t>
    <phoneticPr fontId="1"/>
  </si>
  <si>
    <t>①</t>
    <phoneticPr fontId="1"/>
  </si>
  <si>
    <t>②</t>
    <phoneticPr fontId="1"/>
  </si>
  <si>
    <t>③</t>
    <phoneticPr fontId="1"/>
  </si>
  <si>
    <t>問い合わせ先</t>
    <rPh sb="0" eb="1">
      <t>ト</t>
    </rPh>
    <rPh sb="2" eb="3">
      <t>ア</t>
    </rPh>
    <rPh sb="5" eb="6">
      <t>サキ</t>
    </rPh>
    <phoneticPr fontId="1"/>
  </si>
  <si>
    <t>ＴＥＬ</t>
    <phoneticPr fontId="1"/>
  </si>
  <si>
    <t>ＦＡＸ</t>
    <phoneticPr fontId="1"/>
  </si>
  <si>
    <t>０３－３５０２－３９４７</t>
    <phoneticPr fontId="1"/>
  </si>
  <si>
    <t>０３－３５０２－４１５５</t>
    <phoneticPr fontId="1"/>
  </si>
  <si>
    <t>Ｅメール</t>
    <phoneticPr fontId="1"/>
  </si>
  <si>
    <t>組織名称</t>
    <rPh sb="0" eb="2">
      <t>ソシキ</t>
    </rPh>
    <rPh sb="2" eb="4">
      <t>メイショウ</t>
    </rPh>
    <phoneticPr fontId="1"/>
  </si>
  <si>
    <t>組織区分</t>
    <rPh sb="0" eb="2">
      <t>ソシキ</t>
    </rPh>
    <rPh sb="2" eb="4">
      <t>クブン</t>
    </rPh>
    <phoneticPr fontId="1"/>
  </si>
  <si>
    <t>３　農業委員会・市区町村</t>
    <rPh sb="2" eb="4">
      <t>ノウギョウ</t>
    </rPh>
    <rPh sb="4" eb="7">
      <t>イインカイ</t>
    </rPh>
    <rPh sb="8" eb="10">
      <t>シク</t>
    </rPh>
    <rPh sb="10" eb="12">
      <t>チョウソン</t>
    </rPh>
    <phoneticPr fontId="1"/>
  </si>
  <si>
    <r>
      <t>２</t>
    </r>
    <r>
      <rPr>
        <sz val="12"/>
        <rFont val="ＭＳ ゴシック"/>
        <family val="2"/>
        <charset val="128"/>
      </rPr>
      <t>　農業者年金記録管理システムの利用状況について</t>
    </r>
    <rPh sb="2" eb="5">
      <t>ノウギョウシャ</t>
    </rPh>
    <rPh sb="5" eb="7">
      <t>ネンキン</t>
    </rPh>
    <rPh sb="7" eb="9">
      <t>キロク</t>
    </rPh>
    <rPh sb="9" eb="11">
      <t>カンリ</t>
    </rPh>
    <rPh sb="16" eb="18">
      <t>リヨウ</t>
    </rPh>
    <rPh sb="18" eb="20">
      <t>ジョウキョウ</t>
    </rPh>
    <phoneticPr fontId="1"/>
  </si>
  <si>
    <t>利用目的</t>
    <rPh sb="0" eb="2">
      <t>リヨウ</t>
    </rPh>
    <rPh sb="2" eb="4">
      <t>モクテキ</t>
    </rPh>
    <phoneticPr fontId="1"/>
  </si>
  <si>
    <t>(請負契約、委託契約等の名称の如何は問いません。本店が支店等に農業者年金関係業務を行わせるようなケースは含みません。)</t>
    <rPh sb="1" eb="3">
      <t>ウケオイ</t>
    </rPh>
    <rPh sb="3" eb="5">
      <t>ケイヤク</t>
    </rPh>
    <rPh sb="6" eb="8">
      <t>イタク</t>
    </rPh>
    <rPh sb="8" eb="10">
      <t>ケイヤク</t>
    </rPh>
    <rPh sb="10" eb="11">
      <t>ナド</t>
    </rPh>
    <rPh sb="12" eb="14">
      <t>メイショウ</t>
    </rPh>
    <rPh sb="15" eb="17">
      <t>イカン</t>
    </rPh>
    <rPh sb="18" eb="19">
      <t>ト</t>
    </rPh>
    <rPh sb="24" eb="26">
      <t>ホンテン</t>
    </rPh>
    <rPh sb="27" eb="29">
      <t>シテン</t>
    </rPh>
    <rPh sb="29" eb="30">
      <t>トウ</t>
    </rPh>
    <rPh sb="31" eb="34">
      <t>ノウギョウシャ</t>
    </rPh>
    <rPh sb="34" eb="36">
      <t>ネンキン</t>
    </rPh>
    <rPh sb="36" eb="38">
      <t>カンケイ</t>
    </rPh>
    <rPh sb="38" eb="40">
      <t>ギョウム</t>
    </rPh>
    <rPh sb="41" eb="42">
      <t>オコ</t>
    </rPh>
    <rPh sb="52" eb="53">
      <t>フク</t>
    </rPh>
    <phoneticPr fontId="1"/>
  </si>
  <si>
    <t>問11</t>
    <rPh sb="0" eb="1">
      <t>トイ</t>
    </rPh>
    <phoneticPr fontId="1"/>
  </si>
  <si>
    <t>問12</t>
    <rPh sb="0" eb="1">
      <t>トイ</t>
    </rPh>
    <phoneticPr fontId="1"/>
  </si>
  <si>
    <t>問13</t>
    <rPh sb="0" eb="1">
      <t>トイ</t>
    </rPh>
    <phoneticPr fontId="1"/>
  </si>
  <si>
    <t>⑤</t>
    <phoneticPr fontId="1"/>
  </si>
  <si>
    <t>問15</t>
    <rPh sb="0" eb="1">
      <t>トイ</t>
    </rPh>
    <phoneticPr fontId="1"/>
  </si>
  <si>
    <t>問16</t>
    <rPh sb="0" eb="1">
      <t>トイ</t>
    </rPh>
    <phoneticPr fontId="1"/>
  </si>
  <si>
    <t>問20</t>
    <rPh sb="0" eb="1">
      <t>トイ</t>
    </rPh>
    <phoneticPr fontId="1"/>
  </si>
  <si>
    <t>問21</t>
    <rPh sb="0" eb="1">
      <t>トイ</t>
    </rPh>
    <phoneticPr fontId="1"/>
  </si>
  <si>
    <t>⑦</t>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</si>
  <si>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</si>
  <si>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</si>
  <si>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</si>
  <si>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</si>
  <si>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</si>
  <si>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</si>
  <si>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</si>
  <si>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</si>
  <si>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</si>
  <si>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</si>
  <si>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</si>
  <si>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</si>
  <si>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</si>
  <si>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</si>
  <si>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</si>
  <si>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</si>
  <si>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</si>
  <si>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</si>
  <si>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</si>
  <si>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</si>
  <si>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</si>
  <si>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</si>
  <si>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</si>
  <si>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</si>
  <si>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</si>
  <si>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</si>
  <si>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</si>
  <si>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</si>
  <si>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</si>
  <si>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</si>
  <si>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</si>
  <si>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</si>
  <si>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</si>
  <si>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</si>
  <si>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</si>
  <si>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</si>
  <si>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</si>
  <si>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</si>
  <si>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</si>
  <si>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</si>
  <si>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</si>
  <si>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</si>
  <si>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</si>
  <si>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</si>
  <si>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</si>
  <si>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</si>
  <si>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</si>
  <si>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特にセキュリティ対策を講じていない</t>
    <rPh sb="0" eb="1">
      <t>トク</t>
    </rPh>
    <rPh sb="8" eb="10">
      <t>タイサク</t>
    </rPh>
    <rPh sb="11" eb="12">
      <t>コウ</t>
    </rPh>
    <phoneticPr fontId="1"/>
  </si>
  <si>
    <t>セキュリティ対策を講じる経費が無いため</t>
    <rPh sb="6" eb="8">
      <t>タイサク</t>
    </rPh>
    <rPh sb="9" eb="10">
      <t>コウ</t>
    </rPh>
    <rPh sb="12" eb="14">
      <t>ケイヒ</t>
    </rPh>
    <rPh sb="15" eb="16">
      <t>ナ</t>
    </rPh>
    <phoneticPr fontId="1"/>
  </si>
  <si>
    <t>セキュリティ対策を行うノウハウが無いため</t>
    <rPh sb="6" eb="8">
      <t>タイサク</t>
    </rPh>
    <rPh sb="9" eb="10">
      <t>オコナ</t>
    </rPh>
    <rPh sb="16" eb="17">
      <t>ナ</t>
    </rPh>
    <phoneticPr fontId="1"/>
  </si>
  <si>
    <t>パスワードを設定するとパスワードを失念したり、事務が煩雑になるため</t>
    <rPh sb="6" eb="8">
      <t>セッテイ</t>
    </rPh>
    <rPh sb="17" eb="19">
      <t>シツネン</t>
    </rPh>
    <rPh sb="23" eb="25">
      <t>ジム</t>
    </rPh>
    <rPh sb="26" eb="28">
      <t>ハンザツ</t>
    </rPh>
    <phoneticPr fontId="1"/>
  </si>
  <si>
    <t>ない</t>
    <phoneticPr fontId="1"/>
  </si>
  <si>
    <t>ある</t>
    <phoneticPr fontId="1"/>
  </si>
  <si>
    <t>２　個人情報の漏えい事案等について</t>
    <rPh sb="2" eb="4">
      <t>コジン</t>
    </rPh>
    <rPh sb="4" eb="6">
      <t>ジョウホウ</t>
    </rPh>
    <rPh sb="7" eb="8">
      <t>ロウ</t>
    </rPh>
    <rPh sb="10" eb="12">
      <t>ジアン</t>
    </rPh>
    <rPh sb="12" eb="13">
      <t>トウ</t>
    </rPh>
    <phoneticPr fontId="1"/>
  </si>
  <si>
    <t>個人情報の漏えい等の事案が発生した</t>
    <rPh sb="0" eb="2">
      <t>コジン</t>
    </rPh>
    <rPh sb="2" eb="4">
      <t>ジョウホウ</t>
    </rPh>
    <rPh sb="5" eb="6">
      <t>ロウ</t>
    </rPh>
    <rPh sb="8" eb="9">
      <t>トウ</t>
    </rPh>
    <rPh sb="10" eb="12">
      <t>ジアン</t>
    </rPh>
    <rPh sb="13" eb="15">
      <t>ハッセイ</t>
    </rPh>
    <phoneticPr fontId="1"/>
  </si>
  <si>
    <t>個人情報の漏えい等が疑われる事案が発生した</t>
    <rPh sb="0" eb="2">
      <t>コジン</t>
    </rPh>
    <rPh sb="2" eb="4">
      <t>ジョウホウ</t>
    </rPh>
    <rPh sb="5" eb="6">
      <t>ロウ</t>
    </rPh>
    <rPh sb="8" eb="9">
      <t>トウ</t>
    </rPh>
    <rPh sb="10" eb="11">
      <t>ウタガ</t>
    </rPh>
    <rPh sb="14" eb="16">
      <t>ジアン</t>
    </rPh>
    <rPh sb="17" eb="19">
      <t>ハッセイ</t>
    </rPh>
    <phoneticPr fontId="1"/>
  </si>
  <si>
    <t>発生していない</t>
    <rPh sb="0" eb="2">
      <t>ハッセイ</t>
    </rPh>
    <phoneticPr fontId="1"/>
  </si>
  <si>
    <t>発生の原因</t>
    <rPh sb="0" eb="2">
      <t>ハッセイ</t>
    </rPh>
    <rPh sb="3" eb="5">
      <t>ゲンイン</t>
    </rPh>
    <phoneticPr fontId="1"/>
  </si>
  <si>
    <t>個人情報の内容</t>
    <rPh sb="0" eb="4">
      <t>コジンジョウホウ</t>
    </rPh>
    <rPh sb="5" eb="7">
      <t>ナイヨウ</t>
    </rPh>
    <phoneticPr fontId="1"/>
  </si>
  <si>
    <t>人数　　　　　　　　　　　　　　　　　　　　　　　　</t>
    <rPh sb="0" eb="2">
      <t>ニンズウ</t>
    </rPh>
    <phoneticPr fontId="1"/>
  </si>
  <si>
    <t>ファイアウォールを設置している</t>
    <rPh sb="9" eb="11">
      <t>セッチ</t>
    </rPh>
    <phoneticPr fontId="1"/>
  </si>
  <si>
    <t>シンクライアント環境を構築している</t>
    <rPh sb="8" eb="10">
      <t>カンキョウ</t>
    </rPh>
    <rPh sb="11" eb="13">
      <t>コウチク</t>
    </rPh>
    <phoneticPr fontId="1"/>
  </si>
  <si>
    <t>特にセキュリティ対策は講じていない</t>
    <rPh sb="0" eb="1">
      <t>トク</t>
    </rPh>
    <rPh sb="8" eb="10">
      <t>タイサク</t>
    </rPh>
    <rPh sb="11" eb="12">
      <t>コウ</t>
    </rPh>
    <phoneticPr fontId="1"/>
  </si>
  <si>
    <t>加入者・受給権者情報照会</t>
    <rPh sb="0" eb="3">
      <t>カニュウシャ</t>
    </rPh>
    <rPh sb="4" eb="8">
      <t>ジュキュウケンシャ</t>
    </rPh>
    <rPh sb="8" eb="10">
      <t>ジョウホウ</t>
    </rPh>
    <rPh sb="10" eb="12">
      <t>ショウカイ</t>
    </rPh>
    <phoneticPr fontId="1"/>
  </si>
  <si>
    <t>届出書作成</t>
    <rPh sb="0" eb="2">
      <t>トドケデ</t>
    </rPh>
    <rPh sb="2" eb="3">
      <t>ショ</t>
    </rPh>
    <rPh sb="3" eb="5">
      <t>サクセイ</t>
    </rPh>
    <phoneticPr fontId="1"/>
  </si>
  <si>
    <t>受付・進達</t>
    <rPh sb="0" eb="2">
      <t>ウケツケ</t>
    </rPh>
    <rPh sb="3" eb="5">
      <t>シンタツ</t>
    </rPh>
    <phoneticPr fontId="1"/>
  </si>
  <si>
    <t>年金額試算</t>
    <rPh sb="0" eb="2">
      <t>ネンキン</t>
    </rPh>
    <rPh sb="2" eb="3">
      <t>ガク</t>
    </rPh>
    <rPh sb="3" eb="5">
      <t>シサン</t>
    </rPh>
    <phoneticPr fontId="1"/>
  </si>
  <si>
    <t>処理状況照会</t>
    <rPh sb="0" eb="2">
      <t>ショリ</t>
    </rPh>
    <rPh sb="2" eb="4">
      <t>ジョウキョウ</t>
    </rPh>
    <rPh sb="4" eb="6">
      <t>ショウカイ</t>
    </rPh>
    <phoneticPr fontId="1"/>
  </si>
  <si>
    <t>統計情報照会</t>
    <rPh sb="0" eb="2">
      <t>トウケイ</t>
    </rPh>
    <rPh sb="2" eb="4">
      <t>ジョウホウ</t>
    </rPh>
    <rPh sb="4" eb="6">
      <t>ショウカイ</t>
    </rPh>
    <phoneticPr fontId="1"/>
  </si>
  <si>
    <t>この機能を活用し、処理状況を確認したことがある</t>
    <rPh sb="2" eb="4">
      <t>キノウ</t>
    </rPh>
    <rPh sb="5" eb="7">
      <t>カツヨウ</t>
    </rPh>
    <rPh sb="9" eb="11">
      <t>ショリ</t>
    </rPh>
    <rPh sb="11" eb="13">
      <t>ジョウキョウ</t>
    </rPh>
    <rPh sb="14" eb="16">
      <t>カクニン</t>
    </rPh>
    <phoneticPr fontId="1"/>
  </si>
  <si>
    <t>この機能があることは知っているが、活用したことはない</t>
    <rPh sb="2" eb="4">
      <t>キノウ</t>
    </rPh>
    <rPh sb="10" eb="11">
      <t>シ</t>
    </rPh>
    <rPh sb="17" eb="19">
      <t>カツヨウ</t>
    </rPh>
    <phoneticPr fontId="1"/>
  </si>
  <si>
    <t>利用登録や利用者の変更手続き等が面倒なため</t>
    <rPh sb="0" eb="2">
      <t>リヨウ</t>
    </rPh>
    <rPh sb="2" eb="4">
      <t>トウロク</t>
    </rPh>
    <rPh sb="5" eb="8">
      <t>リヨウシャ</t>
    </rPh>
    <rPh sb="9" eb="11">
      <t>ヘンコウ</t>
    </rPh>
    <rPh sb="11" eb="13">
      <t>テツヅ</t>
    </rPh>
    <rPh sb="14" eb="15">
      <t>トウ</t>
    </rPh>
    <rPh sb="16" eb="18">
      <t>メンドウ</t>
    </rPh>
    <phoneticPr fontId="1"/>
  </si>
  <si>
    <t>委託したことはない</t>
    <rPh sb="0" eb="2">
      <t>イタク</t>
    </rPh>
    <phoneticPr fontId="1"/>
  </si>
  <si>
    <t>ログインのみで、①から⑥の機能を利用していない</t>
    <rPh sb="13" eb="15">
      <t>キノウ</t>
    </rPh>
    <rPh sb="16" eb="18">
      <t>リヨウ</t>
    </rPh>
    <phoneticPr fontId="1"/>
  </si>
  <si>
    <t>この機能を活用し、滞っていた届出書の処理を行ったことがある</t>
    <rPh sb="2" eb="4">
      <t>キノウ</t>
    </rPh>
    <rPh sb="5" eb="7">
      <t>カツヨウ</t>
    </rPh>
    <rPh sb="9" eb="10">
      <t>トドコオ</t>
    </rPh>
    <rPh sb="14" eb="17">
      <t>トドケデショ</t>
    </rPh>
    <rPh sb="18" eb="20">
      <t>ショリ</t>
    </rPh>
    <rPh sb="21" eb="22">
      <t>オコナ</t>
    </rPh>
    <phoneticPr fontId="1"/>
  </si>
  <si>
    <t>この機能があることを知らなかった</t>
    <rPh sb="2" eb="4">
      <t>キノウ</t>
    </rPh>
    <rPh sb="10" eb="11">
      <t>シ</t>
    </rPh>
    <phoneticPr fontId="1"/>
  </si>
  <si>
    <t>部署内の誰でも利用できるよう共有している</t>
    <rPh sb="0" eb="2">
      <t>ブショ</t>
    </rPh>
    <rPh sb="2" eb="3">
      <t>ナイ</t>
    </rPh>
    <rPh sb="4" eb="5">
      <t>ダレ</t>
    </rPh>
    <rPh sb="7" eb="9">
      <t>リヨウ</t>
    </rPh>
    <rPh sb="14" eb="16">
      <t>キョウユウ</t>
    </rPh>
    <phoneticPr fontId="1"/>
  </si>
  <si>
    <t>利用方法が分からない又はシステムの操作が苦手なため</t>
    <rPh sb="0" eb="2">
      <t>リヨウ</t>
    </rPh>
    <rPh sb="2" eb="4">
      <t>ホウホウ</t>
    </rPh>
    <rPh sb="5" eb="6">
      <t>ワ</t>
    </rPh>
    <rPh sb="10" eb="11">
      <t>マタ</t>
    </rPh>
    <rPh sb="17" eb="19">
      <t>ソウサ</t>
    </rPh>
    <rPh sb="20" eb="22">
      <t>ニガテ</t>
    </rPh>
    <phoneticPr fontId="1"/>
  </si>
  <si>
    <t>⑤</t>
  </si>
  <si>
    <t>整備している(報告先には、農業者年金基金を含んでいる)</t>
    <rPh sb="0" eb="2">
      <t>セイビ</t>
    </rPh>
    <rPh sb="7" eb="9">
      <t>ホウコク</t>
    </rPh>
    <rPh sb="9" eb="10">
      <t>サキ</t>
    </rPh>
    <rPh sb="13" eb="16">
      <t>ノウギョウシャ</t>
    </rPh>
    <rPh sb="16" eb="18">
      <t>ネンキン</t>
    </rPh>
    <rPh sb="18" eb="20">
      <t>キキン</t>
    </rPh>
    <rPh sb="21" eb="22">
      <t>フク</t>
    </rPh>
    <phoneticPr fontId="1"/>
  </si>
  <si>
    <t>整備していない</t>
    <rPh sb="0" eb="2">
      <t>セイビ</t>
    </rPh>
    <phoneticPr fontId="1"/>
  </si>
  <si>
    <t>1位</t>
    <rPh sb="1" eb="2">
      <t>イ</t>
    </rPh>
    <phoneticPr fontId="1"/>
  </si>
  <si>
    <t>2位</t>
    <rPh sb="1" eb="2">
      <t>イ</t>
    </rPh>
    <phoneticPr fontId="1"/>
  </si>
  <si>
    <t>3位</t>
    <rPh sb="1" eb="2">
      <t>イ</t>
    </rPh>
    <phoneticPr fontId="1"/>
  </si>
  <si>
    <t>Ⅰ　個人情報保護対策について(全受託機関)</t>
    <rPh sb="15" eb="16">
      <t>ゼン</t>
    </rPh>
    <rPh sb="16" eb="18">
      <t>ジュタク</t>
    </rPh>
    <rPh sb="18" eb="20">
      <t>キカン</t>
    </rPh>
    <phoneticPr fontId="1"/>
  </si>
  <si>
    <t>１　農業者年金業務に係る個人情報の管理状況等について</t>
    <rPh sb="7" eb="9">
      <t>ギョウム</t>
    </rPh>
    <rPh sb="10" eb="11">
      <t>カカ</t>
    </rPh>
    <rPh sb="12" eb="14">
      <t>コジン</t>
    </rPh>
    <rPh sb="14" eb="16">
      <t>ジョウホウ</t>
    </rPh>
    <phoneticPr fontId="1"/>
  </si>
  <si>
    <t>④</t>
  </si>
  <si>
    <t>④</t>
    <phoneticPr fontId="1"/>
  </si>
  <si>
    <t>⑤</t>
    <phoneticPr fontId="1"/>
  </si>
  <si>
    <t>①</t>
  </si>
  <si>
    <t>②</t>
  </si>
  <si>
    <t>③</t>
  </si>
  <si>
    <t>問８</t>
    <rPh sb="0" eb="1">
      <t>ト</t>
    </rPh>
    <phoneticPr fontId="1"/>
  </si>
  <si>
    <t>原因</t>
    <rPh sb="0" eb="2">
      <t>ゲンイン</t>
    </rPh>
    <phoneticPr fontId="1"/>
  </si>
  <si>
    <t>内容</t>
    <rPh sb="0" eb="2">
      <t>ナイヨウ</t>
    </rPh>
    <phoneticPr fontId="1"/>
  </si>
  <si>
    <t>２　農業者年金記録管理システムの利用状況について</t>
    <phoneticPr fontId="1"/>
  </si>
  <si>
    <t>⑥</t>
    <phoneticPr fontId="1"/>
  </si>
  <si>
    <t>④</t>
    <phoneticPr fontId="1"/>
  </si>
  <si>
    <t>⑤</t>
    <phoneticPr fontId="1"/>
  </si>
  <si>
    <t>⑥</t>
    <phoneticPr fontId="1"/>
  </si>
  <si>
    <t>全受託機関が対象</t>
    <rPh sb="0" eb="1">
      <t>ゼン</t>
    </rPh>
    <rPh sb="1" eb="3">
      <t>ジュタク</t>
    </rPh>
    <rPh sb="3" eb="5">
      <t>キカン</t>
    </rPh>
    <rPh sb="6" eb="8">
      <t>タイショウ</t>
    </rPh>
    <phoneticPr fontId="1"/>
  </si>
  <si>
    <r>
      <t>１　農業者</t>
    </r>
    <r>
      <rPr>
        <sz val="12"/>
        <rFont val="ＭＳ ゴシック"/>
        <family val="3"/>
        <charset val="128"/>
      </rPr>
      <t>年金業務に係る個人情報の</t>
    </r>
    <r>
      <rPr>
        <sz val="12"/>
        <rFont val="ＭＳ ゴシック"/>
        <family val="2"/>
        <charset val="128"/>
      </rPr>
      <t>管理状況等について</t>
    </r>
    <rPh sb="2" eb="5">
      <t>ノウギョウシャ</t>
    </rPh>
    <rPh sb="5" eb="7">
      <t>ネンキン</t>
    </rPh>
    <rPh sb="7" eb="9">
      <t>ギョウム</t>
    </rPh>
    <rPh sb="10" eb="11">
      <t>カカ</t>
    </rPh>
    <rPh sb="12" eb="14">
      <t>コジン</t>
    </rPh>
    <rPh sb="14" eb="16">
      <t>ジョウホウ</t>
    </rPh>
    <rPh sb="17" eb="19">
      <t>カンリ</t>
    </rPh>
    <rPh sb="19" eb="21">
      <t>ジョウキョウ</t>
    </rPh>
    <rPh sb="21" eb="22">
      <t>トウ</t>
    </rPh>
    <phoneticPr fontId="1"/>
  </si>
  <si>
    <t>紙媒体として保存する農業者年金書類が無い</t>
    <rPh sb="0" eb="1">
      <t>カミ</t>
    </rPh>
    <rPh sb="1" eb="3">
      <t>バイタイ</t>
    </rPh>
    <rPh sb="6" eb="8">
      <t>ホゾン</t>
    </rPh>
    <rPh sb="10" eb="13">
      <t>ノウギョウシャ</t>
    </rPh>
    <rPh sb="13" eb="15">
      <t>ネンキン</t>
    </rPh>
    <rPh sb="15" eb="17">
      <t>ショルイ</t>
    </rPh>
    <rPh sb="18" eb="19">
      <t>ナ</t>
    </rPh>
    <phoneticPr fontId="1"/>
  </si>
  <si>
    <t>委託したことがある(委託の内容を記入して下さい。)</t>
    <rPh sb="0" eb="2">
      <t>イタク</t>
    </rPh>
    <phoneticPr fontId="1"/>
  </si>
  <si>
    <t>整備している(報告先には、農業者年金基金を含んでいない)</t>
    <rPh sb="0" eb="2">
      <t>セイビ</t>
    </rPh>
    <rPh sb="7" eb="9">
      <t>ホウコク</t>
    </rPh>
    <rPh sb="9" eb="10">
      <t>サキ</t>
    </rPh>
    <rPh sb="13" eb="16">
      <t>ノウギョウシャ</t>
    </rPh>
    <rPh sb="16" eb="18">
      <t>ネンキン</t>
    </rPh>
    <rPh sb="18" eb="20">
      <t>キキン</t>
    </rPh>
    <rPh sb="21" eb="22">
      <t>フク</t>
    </rPh>
    <phoneticPr fontId="1"/>
  </si>
  <si>
    <t>組織のルールとして、外部機関と通常のインターネット回線で、「個人情報の送受信を行うことができない」又は「個人情報の送受信を行うための手続きが必要」なため</t>
    <rPh sb="0" eb="2">
      <t>ソシキ</t>
    </rPh>
    <rPh sb="10" eb="12">
      <t>ガイブ</t>
    </rPh>
    <rPh sb="12" eb="14">
      <t>キカン</t>
    </rPh>
    <rPh sb="15" eb="17">
      <t>ツウジョウ</t>
    </rPh>
    <rPh sb="25" eb="27">
      <t>カイセン</t>
    </rPh>
    <rPh sb="30" eb="32">
      <t>コジン</t>
    </rPh>
    <rPh sb="32" eb="34">
      <t>ジョウホウ</t>
    </rPh>
    <rPh sb="35" eb="38">
      <t>ソウジュシン</t>
    </rPh>
    <rPh sb="39" eb="40">
      <t>オコナ</t>
    </rPh>
    <rPh sb="49" eb="50">
      <t>マタ</t>
    </rPh>
    <rPh sb="52" eb="54">
      <t>コジン</t>
    </rPh>
    <rPh sb="54" eb="56">
      <t>ジョウホウ</t>
    </rPh>
    <rPh sb="57" eb="60">
      <t>ソウジュシン</t>
    </rPh>
    <rPh sb="61" eb="62">
      <t>オコナ</t>
    </rPh>
    <rPh sb="66" eb="68">
      <t>テツヅ</t>
    </rPh>
    <rPh sb="70" eb="72">
      <t>ヒツヨウ</t>
    </rPh>
    <phoneticPr fontId="1"/>
  </si>
  <si>
    <t>Ｗｉｎｄｏｗｓ１０</t>
    <phoneticPr fontId="1"/>
  </si>
  <si>
    <t>Ｗｉｎｄｏｗｓ８．１</t>
    <phoneticPr fontId="1"/>
  </si>
  <si>
    <t>特にセキュリティ対策を講じていない</t>
    <phoneticPr fontId="1"/>
  </si>
  <si>
    <t>（人）</t>
    <rPh sb="1" eb="2">
      <t>ニン</t>
    </rPh>
    <phoneticPr fontId="1"/>
  </si>
  <si>
    <t>問22</t>
    <rPh sb="0" eb="1">
      <t>トイ</t>
    </rPh>
    <phoneticPr fontId="1"/>
  </si>
  <si>
    <t>問23</t>
    <rPh sb="0" eb="1">
      <t>トイ</t>
    </rPh>
    <phoneticPr fontId="1"/>
  </si>
  <si>
    <t>ソフトウェア名称</t>
    <rPh sb="6" eb="8">
      <t>メイショウ</t>
    </rPh>
    <phoneticPr fontId="1"/>
  </si>
  <si>
    <t>販売会社名</t>
    <rPh sb="0" eb="2">
      <t>ハンバイ</t>
    </rPh>
    <rPh sb="2" eb="4">
      <t>カイシャ</t>
    </rPh>
    <rPh sb="4" eb="5">
      <t>メイ</t>
    </rPh>
    <phoneticPr fontId="1"/>
  </si>
  <si>
    <t>問３</t>
    <rPh sb="0" eb="1">
      <t>トイ</t>
    </rPh>
    <phoneticPr fontId="1"/>
  </si>
  <si>
    <t>問24</t>
    <rPh sb="0" eb="1">
      <t>トイ</t>
    </rPh>
    <phoneticPr fontId="1"/>
  </si>
  <si>
    <t>問９</t>
    <rPh sb="0" eb="1">
      <t>ト</t>
    </rPh>
    <phoneticPr fontId="1"/>
  </si>
  <si>
    <t>③</t>
    <phoneticPr fontId="1"/>
  </si>
  <si>
    <t>人数</t>
    <rPh sb="0" eb="2">
      <t>ニンズウ</t>
    </rPh>
    <phoneticPr fontId="1"/>
  </si>
  <si>
    <t>①</t>
    <phoneticPr fontId="1"/>
  </si>
  <si>
    <t>②</t>
    <phoneticPr fontId="1"/>
  </si>
  <si>
    <t>バージョン</t>
    <phoneticPr fontId="1"/>
  </si>
  <si>
    <t>Win10</t>
    <phoneticPr fontId="1"/>
  </si>
  <si>
    <t>Win8.1</t>
    <phoneticPr fontId="1"/>
  </si>
  <si>
    <t>問18</t>
    <rPh sb="0" eb="1">
      <t>トイ</t>
    </rPh>
    <phoneticPr fontId="1"/>
  </si>
  <si>
    <t>hogochousa001@nounen.go.jp</t>
  </si>
  <si>
    <t xml:space="preserve">     </t>
    <phoneticPr fontId="1"/>
  </si>
  <si>
    <t>把握しており、農業者年金基金の連絡先を見やすい箇所に掲示等するなど、すぐに連絡ができるようにしている。</t>
    <rPh sb="0" eb="2">
      <t>ハアク</t>
    </rPh>
    <rPh sb="7" eb="10">
      <t>ノウギョウシャ</t>
    </rPh>
    <rPh sb="10" eb="12">
      <t>ネンキン</t>
    </rPh>
    <rPh sb="12" eb="14">
      <t>キキン</t>
    </rPh>
    <rPh sb="15" eb="18">
      <t>レンラクサキ</t>
    </rPh>
    <rPh sb="19" eb="20">
      <t>ミ</t>
    </rPh>
    <rPh sb="23" eb="25">
      <t>カショ</t>
    </rPh>
    <rPh sb="26" eb="28">
      <t>ケイジ</t>
    </rPh>
    <rPh sb="28" eb="29">
      <t>トウ</t>
    </rPh>
    <rPh sb="37" eb="39">
      <t>レンラク</t>
    </rPh>
    <phoneticPr fontId="1"/>
  </si>
  <si>
    <t>把握していない</t>
    <rPh sb="0" eb="2">
      <t>ハアク</t>
    </rPh>
    <phoneticPr fontId="1"/>
  </si>
  <si>
    <t>ａ</t>
    <phoneticPr fontId="1"/>
  </si>
  <si>
    <t>その他（①－④以外）</t>
    <rPh sb="2" eb="3">
      <t>タ</t>
    </rPh>
    <rPh sb="7" eb="9">
      <t>イガイ</t>
    </rPh>
    <phoneticPr fontId="1"/>
  </si>
  <si>
    <t>①、②、③、④以外のサポートが切れているＷｉｎｄｏｗｓＯＳ</t>
    <rPh sb="7" eb="9">
      <t>イガイ</t>
    </rPh>
    <rPh sb="15" eb="16">
      <t>キ</t>
    </rPh>
    <phoneticPr fontId="1"/>
  </si>
  <si>
    <t>ＯＳのバージョン名</t>
    <phoneticPr fontId="1"/>
  </si>
  <si>
    <t>⑤の場合に記入してください。→</t>
    <rPh sb="2" eb="4">
      <t>バアイ</t>
    </rPh>
    <rPh sb="5" eb="7">
      <t>キニュウ</t>
    </rPh>
    <phoneticPr fontId="1"/>
  </si>
  <si>
    <t>入力した場合○</t>
    <rPh sb="0" eb="2">
      <t>ニュウリョク</t>
    </rPh>
    <rPh sb="4" eb="6">
      <t>バアイ</t>
    </rPh>
    <phoneticPr fontId="1"/>
  </si>
  <si>
    <t>ウイルス対策ソフトウェアを導入している</t>
    <phoneticPr fontId="1"/>
  </si>
  <si>
    <t>ウイルス対策ソフトウェアを導入していない</t>
    <phoneticPr fontId="1"/>
  </si>
  <si>
    <t>①②以外のセキュリティ対策を講じている</t>
    <rPh sb="2" eb="4">
      <t>イガイ</t>
    </rPh>
    <rPh sb="11" eb="13">
      <t>タイサク</t>
    </rPh>
    <rPh sb="14" eb="15">
      <t>コウ</t>
    </rPh>
    <phoneticPr fontId="1"/>
  </si>
  <si>
    <t>→問18へ</t>
    <rPh sb="1" eb="2">
      <t>ト</t>
    </rPh>
    <phoneticPr fontId="1"/>
  </si>
  <si>
    <t>見やすい箇所に添付等している</t>
    <rPh sb="0" eb="1">
      <t>ミ</t>
    </rPh>
    <rPh sb="4" eb="6">
      <t>カショ</t>
    </rPh>
    <rPh sb="7" eb="9">
      <t>テンプ</t>
    </rPh>
    <rPh sb="9" eb="10">
      <t>トウ</t>
    </rPh>
    <phoneticPr fontId="1"/>
  </si>
  <si>
    <t>問25</t>
    <rPh sb="0" eb="1">
      <t>トイ</t>
    </rPh>
    <phoneticPr fontId="1"/>
  </si>
  <si>
    <t>問26</t>
    <rPh sb="0" eb="1">
      <t>トイ</t>
    </rPh>
    <phoneticPr fontId="1"/>
  </si>
  <si>
    <t>現在システムやセキュリティ上の都合で利用できないが、改善されれば今後、利用する意向はある</t>
    <rPh sb="0" eb="2">
      <t>ゲンザイ</t>
    </rPh>
    <rPh sb="13" eb="14">
      <t>ジョウ</t>
    </rPh>
    <rPh sb="15" eb="17">
      <t>ツゴウ</t>
    </rPh>
    <rPh sb="18" eb="20">
      <t>リヨウ</t>
    </rPh>
    <rPh sb="26" eb="28">
      <t>カイゼン</t>
    </rPh>
    <rPh sb="32" eb="34">
      <t>コンゴ</t>
    </rPh>
    <rPh sb="35" eb="37">
      <t>リヨウ</t>
    </rPh>
    <rPh sb="39" eb="41">
      <t>イコウ</t>
    </rPh>
    <phoneticPr fontId="1"/>
  </si>
  <si>
    <t>セキュリティの為、利用者各自が他人に知られないよう管理している</t>
    <rPh sb="7" eb="8">
      <t>タメ</t>
    </rPh>
    <rPh sb="9" eb="12">
      <t>リヨウシャ</t>
    </rPh>
    <rPh sb="12" eb="14">
      <t>カクジ</t>
    </rPh>
    <rPh sb="15" eb="17">
      <t>タニン</t>
    </rPh>
    <rPh sb="18" eb="19">
      <t>シ</t>
    </rPh>
    <rPh sb="25" eb="27">
      <t>カンリ</t>
    </rPh>
    <phoneticPr fontId="1"/>
  </si>
  <si>
    <t>利用しなかった</t>
    <rPh sb="0" eb="2">
      <t>リヨウ</t>
    </rPh>
    <phoneticPr fontId="1"/>
  </si>
  <si>
    <t>利用した</t>
    <rPh sb="0" eb="2">
      <t>リヨウ</t>
    </rPh>
    <phoneticPr fontId="1"/>
  </si>
  <si>
    <t>ＷｉｎｄｏｗｓｻｰﾊﾞｰＯＳ(2012,2012R2,2016,2019)</t>
    <phoneticPr fontId="1"/>
  </si>
  <si>
    <t>整備していないが、これから整備する予定である</t>
    <rPh sb="0" eb="2">
      <t>セイビ</t>
    </rPh>
    <rPh sb="13" eb="15">
      <t>セイビ</t>
    </rPh>
    <rPh sb="17" eb="19">
      <t>ヨテイ</t>
    </rPh>
    <phoneticPr fontId="1"/>
  </si>
  <si>
    <t>本人への対応等（連絡の有無、対応内容等）</t>
    <rPh sb="0" eb="2">
      <t>ホンニン</t>
    </rPh>
    <rPh sb="4" eb="6">
      <t>タイオウ</t>
    </rPh>
    <rPh sb="6" eb="7">
      <t>トウ</t>
    </rPh>
    <rPh sb="8" eb="10">
      <t>レンラク</t>
    </rPh>
    <rPh sb="11" eb="13">
      <t>ウム</t>
    </rPh>
    <rPh sb="14" eb="16">
      <t>タイオウ</t>
    </rPh>
    <rPh sb="16" eb="18">
      <t>ナイヨウ</t>
    </rPh>
    <rPh sb="18" eb="19">
      <t>トウ</t>
    </rPh>
    <phoneticPr fontId="1"/>
  </si>
  <si>
    <t>基金への連絡の有無と連絡した部署</t>
    <rPh sb="0" eb="2">
      <t>キキン</t>
    </rPh>
    <rPh sb="4" eb="6">
      <t>レンラク</t>
    </rPh>
    <rPh sb="7" eb="9">
      <t>ウム</t>
    </rPh>
    <rPh sb="10" eb="12">
      <t>レンラク</t>
    </rPh>
    <rPh sb="14" eb="16">
      <t>ブショ</t>
    </rPh>
    <phoneticPr fontId="1"/>
  </si>
  <si>
    <t>《参考》
→Windows標準のMicrosoft　defender等の活用をご検討ください。（無料）</t>
    <rPh sb="1" eb="3">
      <t>サンコウ</t>
    </rPh>
    <rPh sb="13" eb="15">
      <t>ヒョウジュン</t>
    </rPh>
    <rPh sb="34" eb="35">
      <t>トウ</t>
    </rPh>
    <rPh sb="36" eb="38">
      <t>カツヨウ</t>
    </rPh>
    <rPh sb="40" eb="42">
      <t>ケントウ</t>
    </rPh>
    <phoneticPr fontId="1"/>
  </si>
  <si>
    <t>本人対応</t>
    <rPh sb="0" eb="2">
      <t>ホンニン</t>
    </rPh>
    <rPh sb="2" eb="4">
      <t>タイオウ</t>
    </rPh>
    <phoneticPr fontId="1"/>
  </si>
  <si>
    <t>基金連絡</t>
    <rPh sb="0" eb="2">
      <t>キキン</t>
    </rPh>
    <rPh sb="2" eb="4">
      <t>レンラク</t>
    </rPh>
    <phoneticPr fontId="1"/>
  </si>
  <si>
    <t>概要</t>
    <rPh sb="0" eb="2">
      <t>ガイヨウ</t>
    </rPh>
    <phoneticPr fontId="1"/>
  </si>
  <si>
    <t>１　農業者年金記録管理システムに利用しているパソコンのセキュリティ対策について</t>
    <phoneticPr fontId="1"/>
  </si>
  <si>
    <t>ｻｰﾊﾞｰOS</t>
    <phoneticPr fontId="1"/>
  </si>
  <si>
    <t>Win11</t>
    <phoneticPr fontId="1"/>
  </si>
  <si>
    <t>名称</t>
    <rPh sb="0" eb="2">
      <t>メイショウ</t>
    </rPh>
    <phoneticPr fontId="1"/>
  </si>
  <si>
    <t>④</t>
    <phoneticPr fontId="1"/>
  </si>
  <si>
    <r>
      <t>(農業者年金を紹介するパンフレット等の作成・配布など、</t>
    </r>
    <r>
      <rPr>
        <u/>
        <sz val="12"/>
        <color rgb="FF0000FF"/>
        <rFont val="ＭＳ ゴシック"/>
        <family val="3"/>
        <charset val="128"/>
      </rPr>
      <t>個人情報を取り扱わない普及拡大活動等は除きます。</t>
    </r>
    <r>
      <rPr>
        <sz val="12"/>
        <color rgb="FF0000FF"/>
        <rFont val="ＭＳ ゴシック"/>
        <family val="3"/>
        <charset val="128"/>
      </rPr>
      <t>)</t>
    </r>
    <rPh sb="1" eb="4">
      <t>ノウギョウシャ</t>
    </rPh>
    <rPh sb="4" eb="6">
      <t>ネンキン</t>
    </rPh>
    <rPh sb="7" eb="9">
      <t>ショウカイ</t>
    </rPh>
    <rPh sb="17" eb="18">
      <t>トウ</t>
    </rPh>
    <rPh sb="19" eb="21">
      <t>サクセイ</t>
    </rPh>
    <rPh sb="22" eb="24">
      <t>ハイフ</t>
    </rPh>
    <rPh sb="27" eb="29">
      <t>コジン</t>
    </rPh>
    <rPh sb="29" eb="31">
      <t>ジョウホウ</t>
    </rPh>
    <rPh sb="32" eb="33">
      <t>ト</t>
    </rPh>
    <rPh sb="34" eb="35">
      <t>アツカ</t>
    </rPh>
    <rPh sb="38" eb="40">
      <t>フキュウ</t>
    </rPh>
    <rPh sb="40" eb="42">
      <t>カクダイ</t>
    </rPh>
    <rPh sb="42" eb="44">
      <t>カツドウ</t>
    </rPh>
    <rPh sb="44" eb="45">
      <t>トウ</t>
    </rPh>
    <rPh sb="46" eb="47">
      <t>ノゾ</t>
    </rPh>
    <phoneticPr fontId="1"/>
  </si>
  <si>
    <t>インターネットへの接続用サーバが複数ある等のシステム上の都合で、年金記録管理システムの電子証明書の設定ができないため</t>
    <rPh sb="9" eb="12">
      <t>セツゾクヨウ</t>
    </rPh>
    <rPh sb="16" eb="18">
      <t>フクスウ</t>
    </rPh>
    <rPh sb="20" eb="21">
      <t>トウ</t>
    </rPh>
    <rPh sb="26" eb="27">
      <t>ジョウ</t>
    </rPh>
    <rPh sb="28" eb="30">
      <t>ツゴウ</t>
    </rPh>
    <rPh sb="32" eb="34">
      <t>ネンキン</t>
    </rPh>
    <rPh sb="34" eb="36">
      <t>キロク</t>
    </rPh>
    <rPh sb="36" eb="38">
      <t>カンリ</t>
    </rPh>
    <rPh sb="43" eb="45">
      <t>デンシ</t>
    </rPh>
    <rPh sb="45" eb="48">
      <t>ショウメイショ</t>
    </rPh>
    <rPh sb="49" eb="51">
      <t>セッテイ</t>
    </rPh>
    <phoneticPr fontId="1"/>
  </si>
  <si>
    <t>ＬＧＷＡＮ回線以外のインターネット接続ができない又は利用のための手続きが煩雑なため(農業委員会等のみ。)</t>
    <rPh sb="7" eb="9">
      <t>イガイ</t>
    </rPh>
    <rPh sb="17" eb="19">
      <t>セツゾク</t>
    </rPh>
    <rPh sb="24" eb="25">
      <t>マタ</t>
    </rPh>
    <rPh sb="26" eb="28">
      <t>リヨウ</t>
    </rPh>
    <rPh sb="32" eb="34">
      <t>テツヅ</t>
    </rPh>
    <rPh sb="36" eb="38">
      <t>ハンザツ</t>
    </rPh>
    <rPh sb="42" eb="44">
      <t>ノウギョウ</t>
    </rPh>
    <rPh sb="44" eb="47">
      <t>イインカイ</t>
    </rPh>
    <rPh sb="47" eb="48">
      <t>トウ</t>
    </rPh>
    <phoneticPr fontId="1"/>
  </si>
  <si>
    <t>東京都港区西新橋１丁目６番２１号 ＮＢＦ虎ノ門ビル５Ｆ</t>
    <rPh sb="0" eb="3">
      <t>トウキョウト</t>
    </rPh>
    <rPh sb="3" eb="5">
      <t>ミナトク</t>
    </rPh>
    <rPh sb="5" eb="8">
      <t>ニシシンバシ</t>
    </rPh>
    <rPh sb="9" eb="11">
      <t>チョウメ</t>
    </rPh>
    <rPh sb="12" eb="13">
      <t>バン</t>
    </rPh>
    <rPh sb="15" eb="16">
      <t>ゴウ</t>
    </rPh>
    <rPh sb="20" eb="21">
      <t>トラ</t>
    </rPh>
    <rPh sb="22" eb="23">
      <t>モン</t>
    </rPh>
    <phoneticPr fontId="1"/>
  </si>
  <si>
    <t>　今後、農業者年金記録管理システムを利用する意向がありますか。最もあてはまるものを一つ回答してください。</t>
    <rPh sb="4" eb="7">
      <t>ノウギョウシャ</t>
    </rPh>
    <rPh sb="31" eb="32">
      <t>モット</t>
    </rPh>
    <rPh sb="41" eb="42">
      <t>ヒト</t>
    </rPh>
    <rPh sb="43" eb="45">
      <t>カイトウ</t>
    </rPh>
    <phoneticPr fontId="1"/>
  </si>
  <si>
    <r>
      <t>問26</t>
    </r>
    <r>
      <rPr>
        <b/>
        <sz val="12"/>
        <color rgb="FFFF0000"/>
        <rFont val="ＭＳ ゴシック"/>
        <family val="3"/>
        <charset val="128"/>
      </rPr>
      <t>(全受託機関が回答対象です)</t>
    </r>
    <rPh sb="0" eb="1">
      <t>トイ</t>
    </rPh>
    <phoneticPr fontId="1"/>
  </si>
  <si>
    <t>　農業者年金記録管理システムを利用しなかった理由について、あてはまるものを回答してください。（複数回答可）</t>
    <rPh sb="1" eb="4">
      <t>ノウギョウシャ</t>
    </rPh>
    <rPh sb="4" eb="6">
      <t>ネンキン</t>
    </rPh>
    <rPh sb="6" eb="8">
      <t>キロク</t>
    </rPh>
    <rPh sb="8" eb="10">
      <t>カンリ</t>
    </rPh>
    <rPh sb="15" eb="17">
      <t>リヨウ</t>
    </rPh>
    <rPh sb="22" eb="24">
      <t>リユウ</t>
    </rPh>
    <rPh sb="37" eb="39">
      <t>カイトウ</t>
    </rPh>
    <phoneticPr fontId="1"/>
  </si>
  <si>
    <r>
      <t>問25</t>
    </r>
    <r>
      <rPr>
        <b/>
        <sz val="12"/>
        <color rgb="FFFF0000"/>
        <rFont val="ＭＳ ゴシック"/>
        <family val="3"/>
        <charset val="128"/>
      </rPr>
      <t>(全受託機関が回答対象です)</t>
    </r>
    <rPh sb="0" eb="1">
      <t>トイ</t>
    </rPh>
    <phoneticPr fontId="1"/>
  </si>
  <si>
    <r>
      <t>問24</t>
    </r>
    <r>
      <rPr>
        <b/>
        <sz val="12"/>
        <color rgb="FFFF0000"/>
        <rFont val="ＭＳ ゴシック"/>
        <family val="3"/>
        <charset val="128"/>
      </rPr>
      <t>(全受託機関が回答対象です)</t>
    </r>
    <rPh sb="0" eb="1">
      <t>ト</t>
    </rPh>
    <phoneticPr fontId="1"/>
  </si>
  <si>
    <r>
      <t>　</t>
    </r>
    <r>
      <rPr>
        <b/>
        <sz val="12"/>
        <color rgb="FF0000FF"/>
        <rFont val="ＭＳ ゴシック"/>
        <family val="3"/>
        <charset val="128"/>
      </rPr>
      <t>問22で、「</t>
    </r>
    <r>
      <rPr>
        <b/>
        <u/>
        <sz val="12"/>
        <color rgb="FF0000FF"/>
        <rFont val="ＭＳ ゴシック"/>
        <family val="3"/>
        <charset val="128"/>
      </rPr>
      <t>①ほぼ毎日利用している</t>
    </r>
    <r>
      <rPr>
        <b/>
        <sz val="12"/>
        <color rgb="FF0000FF"/>
        <rFont val="ＭＳ ゴシック"/>
        <family val="3"/>
        <charset val="128"/>
      </rPr>
      <t>」、「</t>
    </r>
    <r>
      <rPr>
        <b/>
        <u/>
        <sz val="12"/>
        <color rgb="FF0000FF"/>
        <rFont val="ＭＳ ゴシック"/>
        <family val="3"/>
        <charset val="128"/>
      </rPr>
      <t>②１月の半数程度は利用している</t>
    </r>
    <r>
      <rPr>
        <b/>
        <sz val="12"/>
        <color rgb="FF0000FF"/>
        <rFont val="ＭＳ ゴシック"/>
        <family val="3"/>
        <charset val="128"/>
      </rPr>
      <t>」又は「</t>
    </r>
    <r>
      <rPr>
        <b/>
        <u/>
        <sz val="12"/>
        <color rgb="FF0000FF"/>
        <rFont val="ＭＳ ゴシック"/>
        <family val="3"/>
        <charset val="128"/>
      </rPr>
      <t>③平均すると１月の数日程度は利用している</t>
    </r>
    <r>
      <rPr>
        <b/>
        <sz val="12"/>
        <color rgb="FF0000FF"/>
        <rFont val="ＭＳ ゴシック"/>
        <family val="3"/>
        <charset val="128"/>
      </rPr>
      <t>」と回答された受託機関にお聞きします。</t>
    </r>
    <rPh sb="1" eb="2">
      <t>トイ</t>
    </rPh>
    <rPh sb="10" eb="12">
      <t>マイニチ</t>
    </rPh>
    <rPh sb="12" eb="14">
      <t>リヨウ</t>
    </rPh>
    <rPh sb="37" eb="38">
      <t>マタ</t>
    </rPh>
    <rPh sb="62" eb="64">
      <t>カイトウ</t>
    </rPh>
    <rPh sb="67" eb="69">
      <t>ジュタク</t>
    </rPh>
    <rPh sb="69" eb="71">
      <t>キカン</t>
    </rPh>
    <rPh sb="73" eb="74">
      <t>キ</t>
    </rPh>
    <phoneticPr fontId="1"/>
  </si>
  <si>
    <r>
      <t>問23</t>
    </r>
    <r>
      <rPr>
        <b/>
        <sz val="12"/>
        <color rgb="FFFF0000"/>
        <rFont val="ＭＳ ゴシック"/>
        <family val="3"/>
        <charset val="128"/>
      </rPr>
      <t>(該当する受託機関のみが回答対象です)</t>
    </r>
    <rPh sb="0" eb="1">
      <t>ト</t>
    </rPh>
    <phoneticPr fontId="1"/>
  </si>
  <si>
    <r>
      <t>問22</t>
    </r>
    <r>
      <rPr>
        <b/>
        <sz val="12"/>
        <color rgb="FFFF0000"/>
        <rFont val="ＭＳ ゴシック"/>
        <family val="3"/>
        <charset val="128"/>
      </rPr>
      <t>(全受託機関が回答対象です)</t>
    </r>
    <rPh sb="0" eb="1">
      <t>トイ</t>
    </rPh>
    <phoneticPr fontId="1"/>
  </si>
  <si>
    <r>
      <t>問21</t>
    </r>
    <r>
      <rPr>
        <b/>
        <sz val="12"/>
        <color rgb="FFFF0000"/>
        <rFont val="ＭＳ ゴシック"/>
        <family val="3"/>
        <charset val="128"/>
      </rPr>
      <t>(全受託機関が回答対象です)</t>
    </r>
    <rPh sb="0" eb="1">
      <t>トイ</t>
    </rPh>
    <phoneticPr fontId="1"/>
  </si>
  <si>
    <r>
      <rPr>
        <b/>
        <sz val="12"/>
        <color rgb="FF0000FF"/>
        <rFont val="ＭＳ ゴシック"/>
        <family val="3"/>
        <charset val="128"/>
      </rPr>
      <t>問19で、「④</t>
    </r>
    <r>
      <rPr>
        <b/>
        <u/>
        <sz val="12"/>
        <color rgb="FF0000FF"/>
        <rFont val="ＭＳ ゴシック"/>
        <family val="3"/>
        <charset val="128"/>
      </rPr>
      <t>特にセキュリティ対策は講じていない</t>
    </r>
    <r>
      <rPr>
        <b/>
        <sz val="12"/>
        <color rgb="FF0000FF"/>
        <rFont val="ＭＳ ゴシック"/>
        <family val="3"/>
        <charset val="128"/>
      </rPr>
      <t>」と回答された受託機関にお聞きします。</t>
    </r>
    <rPh sb="0" eb="1">
      <t>トイ</t>
    </rPh>
    <rPh sb="7" eb="8">
      <t>トク</t>
    </rPh>
    <rPh sb="15" eb="17">
      <t>タイサク</t>
    </rPh>
    <rPh sb="18" eb="19">
      <t>コウ</t>
    </rPh>
    <rPh sb="26" eb="28">
      <t>カイトウ</t>
    </rPh>
    <rPh sb="31" eb="33">
      <t>ジュタク</t>
    </rPh>
    <rPh sb="33" eb="35">
      <t>キカン</t>
    </rPh>
    <rPh sb="37" eb="38">
      <t>キ</t>
    </rPh>
    <phoneticPr fontId="1"/>
  </si>
  <si>
    <r>
      <t>問20</t>
    </r>
    <r>
      <rPr>
        <b/>
        <sz val="12"/>
        <color rgb="FFFF0000"/>
        <rFont val="ＭＳ ゴシック"/>
        <family val="3"/>
        <charset val="128"/>
      </rPr>
      <t>(該当する受託機関のみが回答対象です)</t>
    </r>
    <rPh sb="0" eb="1">
      <t>ト</t>
    </rPh>
    <phoneticPr fontId="1"/>
  </si>
  <si>
    <t>具体的な対策</t>
    <rPh sb="0" eb="3">
      <t>グタイテキ</t>
    </rPh>
    <rPh sb="4" eb="6">
      <t>タイサク</t>
    </rPh>
    <phoneticPr fontId="1"/>
  </si>
  <si>
    <r>
      <t>問19</t>
    </r>
    <r>
      <rPr>
        <b/>
        <sz val="12"/>
        <color rgb="FFFF0000"/>
        <rFont val="ＭＳ ゴシック"/>
        <family val="3"/>
        <charset val="128"/>
      </rPr>
      <t>(全受託機関が回答対象です)</t>
    </r>
    <rPh sb="0" eb="1">
      <t>トイ</t>
    </rPh>
    <phoneticPr fontId="1"/>
  </si>
  <si>
    <r>
      <rPr>
        <b/>
        <sz val="12"/>
        <color rgb="FF0000FF"/>
        <rFont val="ＭＳ ゴシック"/>
        <family val="3"/>
        <charset val="128"/>
      </rPr>
      <t>問16で、「</t>
    </r>
    <r>
      <rPr>
        <b/>
        <u/>
        <sz val="12"/>
        <color rgb="FF0000FF"/>
        <rFont val="ＭＳ ゴシック"/>
        <family val="3"/>
        <charset val="128"/>
      </rPr>
      <t>②ウイルス対策ソフトウェアを導入していない</t>
    </r>
    <r>
      <rPr>
        <b/>
        <sz val="12"/>
        <color rgb="FF0000FF"/>
        <rFont val="ＭＳ ゴシック"/>
        <family val="3"/>
        <charset val="128"/>
      </rPr>
      <t>」と回答された受託機関にお聞きします。</t>
    </r>
    <rPh sb="0" eb="1">
      <t>トイ</t>
    </rPh>
    <rPh sb="29" eb="31">
      <t>カイトウ</t>
    </rPh>
    <rPh sb="34" eb="36">
      <t>ジュタク</t>
    </rPh>
    <rPh sb="36" eb="38">
      <t>キカン</t>
    </rPh>
    <rPh sb="40" eb="41">
      <t>キ</t>
    </rPh>
    <phoneticPr fontId="1"/>
  </si>
  <si>
    <r>
      <t>問18</t>
    </r>
    <r>
      <rPr>
        <b/>
        <sz val="12"/>
        <color rgb="FFFF0000"/>
        <rFont val="ＭＳ ゴシック"/>
        <family val="3"/>
        <charset val="128"/>
      </rPr>
      <t>(該当する受託機関のみが回答対象です)</t>
    </r>
    <rPh sb="0" eb="1">
      <t>ト</t>
    </rPh>
    <phoneticPr fontId="1"/>
  </si>
  <si>
    <r>
      <t>問17</t>
    </r>
    <r>
      <rPr>
        <b/>
        <sz val="12"/>
        <color rgb="FFFF0000"/>
        <rFont val="ＭＳ ゴシック"/>
        <family val="3"/>
        <charset val="128"/>
      </rPr>
      <t>(該当する受託機関のみが回答対象です)</t>
    </r>
    <rPh sb="0" eb="1">
      <t>ト</t>
    </rPh>
    <phoneticPr fontId="1"/>
  </si>
  <si>
    <t>→問17へ</t>
    <rPh sb="1" eb="2">
      <t>ト</t>
    </rPh>
    <phoneticPr fontId="1"/>
  </si>
  <si>
    <r>
      <t>問16</t>
    </r>
    <r>
      <rPr>
        <b/>
        <sz val="12"/>
        <color rgb="FFFF0000"/>
        <rFont val="ＭＳ ゴシック"/>
        <family val="3"/>
        <charset val="128"/>
      </rPr>
      <t>(全受託機関が回答対象です)</t>
    </r>
    <rPh sb="0" eb="1">
      <t>ト</t>
    </rPh>
    <phoneticPr fontId="1"/>
  </si>
  <si>
    <r>
      <t>問15</t>
    </r>
    <r>
      <rPr>
        <b/>
        <sz val="12"/>
        <color rgb="FFFF0000"/>
        <rFont val="ＭＳ ゴシック"/>
        <family val="3"/>
        <charset val="128"/>
      </rPr>
      <t>(全受託機関が回答対象です)</t>
    </r>
    <rPh sb="0" eb="1">
      <t>ト</t>
    </rPh>
    <phoneticPr fontId="1"/>
  </si>
  <si>
    <t>→問25にお進みください。</t>
    <rPh sb="1" eb="2">
      <t>ト</t>
    </rPh>
    <rPh sb="6" eb="7">
      <t>スス</t>
    </rPh>
    <phoneticPr fontId="1"/>
  </si>
  <si>
    <t>→問15にお進みください。</t>
    <phoneticPr fontId="1"/>
  </si>
  <si>
    <r>
      <t>問14</t>
    </r>
    <r>
      <rPr>
        <b/>
        <sz val="12"/>
        <color rgb="FFFF0000"/>
        <rFont val="ＭＳ ゴシック"/>
        <family val="3"/>
        <charset val="128"/>
      </rPr>
      <t>(全受託機関が回答対象です)</t>
    </r>
    <rPh sb="0" eb="1">
      <t>ト</t>
    </rPh>
    <phoneticPr fontId="1"/>
  </si>
  <si>
    <r>
      <t>問13</t>
    </r>
    <r>
      <rPr>
        <b/>
        <sz val="12"/>
        <color rgb="FFFF0000"/>
        <rFont val="ＭＳ ゴシック"/>
        <family val="3"/>
        <charset val="128"/>
      </rPr>
      <t>(該当する受託機関のみが回答対象です)</t>
    </r>
    <rPh sb="0" eb="1">
      <t>ト</t>
    </rPh>
    <phoneticPr fontId="1"/>
  </si>
  <si>
    <r>
      <t>問12</t>
    </r>
    <r>
      <rPr>
        <b/>
        <sz val="12"/>
        <color rgb="FFFF0000"/>
        <rFont val="ＭＳ ゴシック"/>
        <family val="3"/>
        <charset val="128"/>
      </rPr>
      <t>(全受託機関が回答対象です)</t>
    </r>
    <rPh sb="0" eb="1">
      <t>トイ</t>
    </rPh>
    <phoneticPr fontId="1"/>
  </si>
  <si>
    <r>
      <t>問10で、「</t>
    </r>
    <r>
      <rPr>
        <b/>
        <u/>
        <sz val="12"/>
        <color rgb="FF0000FF"/>
        <rFont val="ＭＳ ゴシック"/>
        <family val="3"/>
        <charset val="128"/>
      </rPr>
      <t>②整備している(報告先には、農業者年金基金を含んでいない)</t>
    </r>
    <r>
      <rPr>
        <b/>
        <sz val="12"/>
        <color rgb="FF0000FF"/>
        <rFont val="ＭＳ ゴシック"/>
        <family val="3"/>
        <charset val="128"/>
      </rPr>
      <t>」、「</t>
    </r>
    <r>
      <rPr>
        <b/>
        <u/>
        <sz val="12"/>
        <color rgb="FF0000FF"/>
        <rFont val="ＭＳ ゴシック"/>
        <family val="3"/>
        <charset val="128"/>
      </rPr>
      <t>③整備していないが、これから整備する予定である</t>
    </r>
    <r>
      <rPr>
        <b/>
        <sz val="12"/>
        <color rgb="FF0000FF"/>
        <rFont val="ＭＳ ゴシック"/>
        <family val="3"/>
        <charset val="128"/>
      </rPr>
      <t>」又は「</t>
    </r>
    <r>
      <rPr>
        <b/>
        <u/>
        <sz val="12"/>
        <color rgb="FF0000FF"/>
        <rFont val="ＭＳ ゴシック"/>
        <family val="3"/>
        <charset val="128"/>
      </rPr>
      <t>④整備していない</t>
    </r>
    <r>
      <rPr>
        <b/>
        <sz val="12"/>
        <color rgb="FF0000FF"/>
        <rFont val="ＭＳ ゴシック"/>
        <family val="3"/>
        <charset val="128"/>
      </rPr>
      <t>」と回答された受託機関にお聞きします。</t>
    </r>
    <phoneticPr fontId="1"/>
  </si>
  <si>
    <r>
      <t>問11</t>
    </r>
    <r>
      <rPr>
        <b/>
        <sz val="12"/>
        <color rgb="FFFF0000"/>
        <rFont val="ＭＳ ゴシック"/>
        <family val="3"/>
        <charset val="128"/>
      </rPr>
      <t>(該当する受託機関のみが回答対象です)</t>
    </r>
    <rPh sb="0" eb="1">
      <t>トイ</t>
    </rPh>
    <phoneticPr fontId="1"/>
  </si>
  <si>
    <r>
      <t>(組織</t>
    </r>
    <r>
      <rPr>
        <sz val="12"/>
        <color rgb="FF0000FF"/>
        <rFont val="ＭＳ ゴシック"/>
        <family val="3"/>
        <charset val="128"/>
      </rPr>
      <t>として報告ルール及び報告体制の整備とは、</t>
    </r>
    <r>
      <rPr>
        <u/>
        <sz val="12"/>
        <color rgb="FF0000FF"/>
        <rFont val="ＭＳ ゴシック"/>
        <family val="3"/>
        <charset val="128"/>
      </rPr>
      <t>役所又は農協等の組織全体として整備</t>
    </r>
    <r>
      <rPr>
        <sz val="12"/>
        <color rgb="FF0000FF"/>
        <rFont val="ＭＳ ゴシック"/>
        <family val="3"/>
        <charset val="128"/>
      </rPr>
      <t>している個人情報漏えい時の規程やマニュアル等をいいます。)</t>
    </r>
    <rPh sb="1" eb="3">
      <t>ソシキ</t>
    </rPh>
    <rPh sb="6" eb="8">
      <t>ホウコク</t>
    </rPh>
    <rPh sb="11" eb="12">
      <t>オヨ</t>
    </rPh>
    <rPh sb="13" eb="15">
      <t>ホウコク</t>
    </rPh>
    <rPh sb="15" eb="17">
      <t>タイセイ</t>
    </rPh>
    <rPh sb="18" eb="20">
      <t>セイビ</t>
    </rPh>
    <rPh sb="23" eb="25">
      <t>ヤクショ</t>
    </rPh>
    <rPh sb="25" eb="26">
      <t>マタ</t>
    </rPh>
    <rPh sb="27" eb="29">
      <t>ノウキョウ</t>
    </rPh>
    <rPh sb="29" eb="30">
      <t>トウ</t>
    </rPh>
    <rPh sb="31" eb="33">
      <t>ソシキ</t>
    </rPh>
    <rPh sb="33" eb="35">
      <t>ゼンタイ</t>
    </rPh>
    <rPh sb="38" eb="40">
      <t>セイビ</t>
    </rPh>
    <rPh sb="44" eb="46">
      <t>コジン</t>
    </rPh>
    <rPh sb="46" eb="48">
      <t>ジョウホウ</t>
    </rPh>
    <rPh sb="48" eb="49">
      <t>ロウ</t>
    </rPh>
    <rPh sb="51" eb="52">
      <t>ジ</t>
    </rPh>
    <rPh sb="53" eb="55">
      <t>キテイ</t>
    </rPh>
    <rPh sb="61" eb="62">
      <t>トウ</t>
    </rPh>
    <phoneticPr fontId="1"/>
  </si>
  <si>
    <r>
      <t>問10</t>
    </r>
    <r>
      <rPr>
        <b/>
        <sz val="12"/>
        <color rgb="FFFF0000"/>
        <rFont val="ＭＳ ゴシック"/>
        <family val="3"/>
        <charset val="128"/>
      </rPr>
      <t>(全受託機関が回答対象です)</t>
    </r>
    <rPh sb="0" eb="1">
      <t>トイ</t>
    </rPh>
    <phoneticPr fontId="1"/>
  </si>
  <si>
    <r>
      <t>問９</t>
    </r>
    <r>
      <rPr>
        <b/>
        <sz val="12"/>
        <color rgb="FFFF0000"/>
        <rFont val="ＭＳ ゴシック"/>
        <family val="3"/>
        <charset val="128"/>
      </rPr>
      <t>(全受託機関が回答対象です)</t>
    </r>
    <rPh sb="0" eb="1">
      <t>トイ</t>
    </rPh>
    <phoneticPr fontId="1"/>
  </si>
  <si>
    <r>
      <t>問８</t>
    </r>
    <r>
      <rPr>
        <b/>
        <sz val="12"/>
        <color rgb="FFFF0000"/>
        <rFont val="ＭＳ ゴシック"/>
        <family val="3"/>
        <charset val="128"/>
      </rPr>
      <t>(全受託機関が回答対象です)</t>
    </r>
    <rPh sb="0" eb="1">
      <t>トイ</t>
    </rPh>
    <phoneticPr fontId="1"/>
  </si>
  <si>
    <r>
      <t>問６で、「</t>
    </r>
    <r>
      <rPr>
        <b/>
        <u/>
        <sz val="12"/>
        <color rgb="FF0000FF"/>
        <rFont val="ＭＳ ゴシック"/>
        <family val="3"/>
        <charset val="128"/>
      </rPr>
      <t>⑤特にセキュリティ対策を講じていない</t>
    </r>
    <r>
      <rPr>
        <b/>
        <sz val="12"/>
        <color rgb="FF0000FF"/>
        <rFont val="ＭＳ ゴシック"/>
        <family val="3"/>
        <charset val="128"/>
      </rPr>
      <t>」と回答された受託機関にお聞きします。</t>
    </r>
    <phoneticPr fontId="1"/>
  </si>
  <si>
    <r>
      <t>問７</t>
    </r>
    <r>
      <rPr>
        <b/>
        <sz val="12"/>
        <color rgb="FFFF0000"/>
        <rFont val="ＭＳ ゴシック"/>
        <family val="3"/>
        <charset val="128"/>
      </rPr>
      <t>(該当する受託機関のみが回答対象です)</t>
    </r>
    <rPh sb="0" eb="1">
      <t>ト</t>
    </rPh>
    <phoneticPr fontId="1"/>
  </si>
  <si>
    <t>ＵＳＢ等の電磁的記録媒体を利用していない</t>
    <rPh sb="5" eb="8">
      <t>デンジテキ</t>
    </rPh>
    <rPh sb="8" eb="10">
      <t>キロク</t>
    </rPh>
    <rPh sb="10" eb="12">
      <t>バイタイ</t>
    </rPh>
    <rPh sb="13" eb="15">
      <t>リヨウ</t>
    </rPh>
    <phoneticPr fontId="1"/>
  </si>
  <si>
    <t>①、②以外のセキュリティ対策を講じている</t>
    <phoneticPr fontId="1"/>
  </si>
  <si>
    <t>ＵＳＢ等の電磁的記録媒体に保存している農業者年金情報ファイルにパスワードを設定している</t>
    <rPh sb="13" eb="15">
      <t>ホゾン</t>
    </rPh>
    <phoneticPr fontId="1"/>
  </si>
  <si>
    <t>ＵＳＢ等の電磁的記録媒体にパスワードを設定している</t>
    <rPh sb="19" eb="21">
      <t>セッテイ</t>
    </rPh>
    <phoneticPr fontId="1"/>
  </si>
  <si>
    <r>
      <t>問６</t>
    </r>
    <r>
      <rPr>
        <b/>
        <sz val="12"/>
        <color rgb="FFFF0000"/>
        <rFont val="ＭＳ ゴシック"/>
        <family val="3"/>
        <charset val="128"/>
      </rPr>
      <t>(全受託機関が回答対象です)</t>
    </r>
    <rPh sb="0" eb="1">
      <t>トイ</t>
    </rPh>
    <phoneticPr fontId="1"/>
  </si>
  <si>
    <r>
      <t>問４で、「</t>
    </r>
    <r>
      <rPr>
        <b/>
        <u/>
        <sz val="12"/>
        <color rgb="FF0000FF"/>
        <rFont val="ＭＳ ゴシック"/>
        <family val="3"/>
        <charset val="128"/>
      </rPr>
      <t>⑤特にセキュリティ対策を講じていない</t>
    </r>
    <r>
      <rPr>
        <b/>
        <sz val="12"/>
        <color rgb="FF0000FF"/>
        <rFont val="ＭＳ ゴシック"/>
        <family val="3"/>
        <charset val="128"/>
      </rPr>
      <t>」と回答された受託機関にお聞きします。</t>
    </r>
    <phoneticPr fontId="1"/>
  </si>
  <si>
    <r>
      <t>問５</t>
    </r>
    <r>
      <rPr>
        <b/>
        <sz val="12"/>
        <color rgb="FFFF0000"/>
        <rFont val="ＭＳ ゴシック"/>
        <family val="3"/>
        <charset val="128"/>
      </rPr>
      <t>(該当する受託機関のみが回答対象です)</t>
    </r>
    <rPh sb="0" eb="1">
      <t>ト</t>
    </rPh>
    <phoneticPr fontId="1"/>
  </si>
  <si>
    <t>農業者年金情報ファイルにパスワードを設定している</t>
    <rPh sb="18" eb="20">
      <t>セッテイ</t>
    </rPh>
    <phoneticPr fontId="1"/>
  </si>
  <si>
    <t>担当者以外の者が農業者年金情報ファイルにアクセスできないよう、当該ファイルを保存するサーバやパソコンにアクセス制限を設定している</t>
    <rPh sb="0" eb="3">
      <t>タントウシャ</t>
    </rPh>
    <rPh sb="3" eb="5">
      <t>イガイ</t>
    </rPh>
    <rPh sb="6" eb="7">
      <t>シャ</t>
    </rPh>
    <rPh sb="8" eb="11">
      <t>ノウギョウシャ</t>
    </rPh>
    <rPh sb="11" eb="15">
      <t>ネンキンジョウホウ</t>
    </rPh>
    <rPh sb="31" eb="33">
      <t>トウガイ</t>
    </rPh>
    <rPh sb="38" eb="40">
      <t>ホゾン</t>
    </rPh>
    <rPh sb="55" eb="57">
      <t>セイゲン</t>
    </rPh>
    <rPh sb="58" eb="60">
      <t>セッテイ</t>
    </rPh>
    <phoneticPr fontId="1"/>
  </si>
  <si>
    <t>(農業者年金記録管理システムで作成される電子ファイルは除きます)</t>
    <phoneticPr fontId="1"/>
  </si>
  <si>
    <r>
      <t>問４</t>
    </r>
    <r>
      <rPr>
        <b/>
        <sz val="12"/>
        <color rgb="FFFF0000"/>
        <rFont val="ＭＳ ゴシック"/>
        <family val="3"/>
        <charset val="128"/>
      </rPr>
      <t>(全受託機関が回答対象です)</t>
    </r>
    <rPh sb="0" eb="1">
      <t>ト</t>
    </rPh>
    <phoneticPr fontId="1"/>
  </si>
  <si>
    <t>未定</t>
    <rPh sb="0" eb="2">
      <t>ミテイ</t>
    </rPh>
    <phoneticPr fontId="1"/>
  </si>
  <si>
    <t>令和５年12月までに対応可能</t>
    <rPh sb="0" eb="2">
      <t>レイワ</t>
    </rPh>
    <rPh sb="3" eb="4">
      <t>ネン</t>
    </rPh>
    <rPh sb="6" eb="7">
      <t>ガツ</t>
    </rPh>
    <rPh sb="10" eb="14">
      <t>タイオウカノウ</t>
    </rPh>
    <phoneticPr fontId="1"/>
  </si>
  <si>
    <t>令和５年６月までに対応可能</t>
    <rPh sb="0" eb="2">
      <t>レイワ</t>
    </rPh>
    <rPh sb="3" eb="4">
      <t>ネン</t>
    </rPh>
    <rPh sb="5" eb="6">
      <t>ガツ</t>
    </rPh>
    <rPh sb="9" eb="13">
      <t>タイオウカノウ</t>
    </rPh>
    <phoneticPr fontId="1"/>
  </si>
  <si>
    <r>
      <t>問１で、「</t>
    </r>
    <r>
      <rPr>
        <b/>
        <u/>
        <sz val="12"/>
        <color rgb="FF0000FF"/>
        <rFont val="ＭＳ ゴシック"/>
        <family val="3"/>
        <charset val="128"/>
      </rPr>
      <t>②書庫等に施錠せず保管している</t>
    </r>
    <r>
      <rPr>
        <b/>
        <sz val="12"/>
        <color rgb="FF0000FF"/>
        <rFont val="ＭＳ ゴシック"/>
        <family val="3"/>
        <charset val="128"/>
      </rPr>
      <t>」又は「</t>
    </r>
    <r>
      <rPr>
        <b/>
        <u/>
        <sz val="12"/>
        <color rgb="FF0000FF"/>
        <rFont val="ＭＳ ゴシック"/>
        <family val="3"/>
        <charset val="128"/>
      </rPr>
      <t>③書庫等に保管せず、机の上等に放置している</t>
    </r>
    <r>
      <rPr>
        <b/>
        <sz val="12"/>
        <color rgb="FF0000FF"/>
        <rFont val="ＭＳ ゴシック"/>
        <family val="3"/>
        <charset val="128"/>
      </rPr>
      <t>」と回答された受託機関にお聞きします。</t>
    </r>
    <phoneticPr fontId="1"/>
  </si>
  <si>
    <r>
      <rPr>
        <b/>
        <sz val="12"/>
        <color theme="1"/>
        <rFont val="ＭＳ ゴシック"/>
        <family val="3"/>
        <charset val="128"/>
      </rPr>
      <t>問３</t>
    </r>
    <r>
      <rPr>
        <b/>
        <sz val="12"/>
        <color rgb="FFFF0000"/>
        <rFont val="ＭＳ ゴシック"/>
        <family val="3"/>
        <charset val="128"/>
      </rPr>
      <t>(該当する受託機関のみが回答対象です)</t>
    </r>
    <rPh sb="0" eb="1">
      <t>トイ</t>
    </rPh>
    <phoneticPr fontId="1"/>
  </si>
  <si>
    <r>
      <rPr>
        <b/>
        <sz val="12"/>
        <color theme="1"/>
        <rFont val="ＭＳ ゴシック"/>
        <family val="3"/>
        <charset val="128"/>
      </rPr>
      <t>問２</t>
    </r>
    <r>
      <rPr>
        <b/>
        <sz val="12"/>
        <color rgb="FFFF0000"/>
        <rFont val="ＭＳ ゴシック"/>
        <family val="3"/>
        <charset val="128"/>
      </rPr>
      <t>(該当する受託機関のみが回答対象です)</t>
    </r>
    <rPh sb="0" eb="1">
      <t>トイ</t>
    </rPh>
    <rPh sb="3" eb="5">
      <t>ガイトウ</t>
    </rPh>
    <phoneticPr fontId="1"/>
  </si>
  <si>
    <t>書庫等に保管せず、机の上等に放置している</t>
    <rPh sb="0" eb="3">
      <t>ショコトウ</t>
    </rPh>
    <rPh sb="4" eb="6">
      <t>ホカン</t>
    </rPh>
    <rPh sb="9" eb="10">
      <t>ツクエ</t>
    </rPh>
    <rPh sb="11" eb="12">
      <t>ウエ</t>
    </rPh>
    <rPh sb="12" eb="13">
      <t>トウ</t>
    </rPh>
    <rPh sb="14" eb="16">
      <t>ホウチ</t>
    </rPh>
    <phoneticPr fontId="1"/>
  </si>
  <si>
    <t>書庫等に施錠せず保管している</t>
    <rPh sb="0" eb="2">
      <t>ショコ</t>
    </rPh>
    <rPh sb="2" eb="3">
      <t>トウ</t>
    </rPh>
    <rPh sb="4" eb="6">
      <t>セジョウ</t>
    </rPh>
    <rPh sb="8" eb="10">
      <t>ホカン</t>
    </rPh>
    <phoneticPr fontId="1"/>
  </si>
  <si>
    <t>書庫等に施錠して保管している</t>
    <rPh sb="0" eb="2">
      <t>ショコ</t>
    </rPh>
    <rPh sb="2" eb="3">
      <t>トウ</t>
    </rPh>
    <rPh sb="4" eb="6">
      <t>セジョウ</t>
    </rPh>
    <rPh sb="8" eb="10">
      <t>ホカン</t>
    </rPh>
    <phoneticPr fontId="1"/>
  </si>
  <si>
    <r>
      <rPr>
        <b/>
        <sz val="12"/>
        <color theme="1"/>
        <rFont val="ＭＳ ゴシック"/>
        <family val="3"/>
        <charset val="128"/>
      </rPr>
      <t>問１</t>
    </r>
    <r>
      <rPr>
        <b/>
        <sz val="12"/>
        <color rgb="FFFF0000"/>
        <rFont val="ＭＳ ゴシック"/>
        <family val="3"/>
        <charset val="128"/>
      </rPr>
      <t>(全受託機関が回答対象です)</t>
    </r>
    <rPh sb="0" eb="1">
      <t>トイ</t>
    </rPh>
    <phoneticPr fontId="1"/>
  </si>
  <si>
    <t>Ⅰ　個人情報保護対策について</t>
    <rPh sb="2" eb="4">
      <t>コジン</t>
    </rPh>
    <rPh sb="4" eb="6">
      <t>ジョウホウ</t>
    </rPh>
    <rPh sb="6" eb="8">
      <t>ホゴ</t>
    </rPh>
    <rPh sb="8" eb="10">
      <t>タイサク</t>
    </rPh>
    <phoneticPr fontId="1"/>
  </si>
  <si>
    <t>２　農業協同組合中央会(JA中央会)</t>
    <rPh sb="2" eb="4">
      <t>ノウギョウ</t>
    </rPh>
    <rPh sb="4" eb="6">
      <t>キョウドウ</t>
    </rPh>
    <rPh sb="6" eb="8">
      <t>クミアイ</t>
    </rPh>
    <rPh sb="8" eb="10">
      <t>チュウオウ</t>
    </rPh>
    <rPh sb="10" eb="11">
      <t>カイ</t>
    </rPh>
    <rPh sb="14" eb="17">
      <t>チュウオウカイ</t>
    </rPh>
    <phoneticPr fontId="1"/>
  </si>
  <si>
    <t>４　農業協同組合(JA)</t>
    <rPh sb="2" eb="8">
      <t>ノウギョウキョウドウクミアイ</t>
    </rPh>
    <phoneticPr fontId="1"/>
  </si>
  <si>
    <t>１　都道府県農業会議</t>
    <rPh sb="2" eb="6">
      <t>トドウフケン</t>
    </rPh>
    <rPh sb="6" eb="8">
      <t>ノウギョウ</t>
    </rPh>
    <rPh sb="8" eb="10">
      <t>カイギ</t>
    </rPh>
    <phoneticPr fontId="1"/>
  </si>
  <si>
    <t>農業者年金情報ファイルを作成していない</t>
    <rPh sb="0" eb="3">
      <t>ノウギョウシャ</t>
    </rPh>
    <rPh sb="3" eb="7">
      <t>ネンキンジョウホウ</t>
    </rPh>
    <rPh sb="12" eb="14">
      <t>サクセイ</t>
    </rPh>
    <phoneticPr fontId="1"/>
  </si>
  <si>
    <r>
      <t>※⑤「ＯＳのバージョン名」欄は、記録管理システムに利用しているパソコンにインストールされているWindowsのバージョンが①～④</t>
    </r>
    <r>
      <rPr>
        <b/>
        <u/>
        <sz val="11"/>
        <rFont val="ＭＳ ゴシック"/>
        <family val="3"/>
        <charset val="128"/>
      </rPr>
      <t>以外</t>
    </r>
    <r>
      <rPr>
        <sz val="11"/>
        <rFont val="ＭＳ ゴシック"/>
        <family val="2"/>
        <charset val="128"/>
      </rPr>
      <t>（例：Windows７、WindowsＸＰ等）の場合に記入してください。</t>
    </r>
    <rPh sb="11" eb="12">
      <t>メイ</t>
    </rPh>
    <rPh sb="13" eb="14">
      <t>ラン</t>
    </rPh>
    <rPh sb="16" eb="18">
      <t>キロク</t>
    </rPh>
    <rPh sb="18" eb="20">
      <t>カンリ</t>
    </rPh>
    <rPh sb="25" eb="27">
      <t>リヨウ</t>
    </rPh>
    <rPh sb="64" eb="66">
      <t>イガイ</t>
    </rPh>
    <rPh sb="67" eb="68">
      <t>タト</t>
    </rPh>
    <rPh sb="87" eb="88">
      <t>トウ</t>
    </rPh>
    <rPh sb="90" eb="92">
      <t>バアイ</t>
    </rPh>
    <phoneticPr fontId="1"/>
  </si>
  <si>
    <t>令和４年度農業者年金業務に係る個人情報保護対策等に関する管理状況等調査（基金作業用ワークシート）</t>
    <rPh sb="0" eb="1">
      <t>レイ</t>
    </rPh>
    <rPh sb="1" eb="2">
      <t>ワ</t>
    </rPh>
    <rPh sb="3" eb="5">
      <t>ネンド</t>
    </rPh>
    <rPh sb="36" eb="38">
      <t>キキン</t>
    </rPh>
    <rPh sb="38" eb="41">
      <t>サギョウヨウ</t>
    </rPh>
    <phoneticPr fontId="1"/>
  </si>
  <si>
    <t>都道府県番号及び
都道府県名</t>
    <rPh sb="0" eb="4">
      <t>トドウフケン</t>
    </rPh>
    <rPh sb="4" eb="6">
      <t>バンゴウ</t>
    </rPh>
    <rPh sb="6" eb="7">
      <t>オヨ</t>
    </rPh>
    <rPh sb="9" eb="13">
      <t>トドウフケン</t>
    </rPh>
    <rPh sb="13" eb="14">
      <t>メイ</t>
    </rPh>
    <phoneticPr fontId="1"/>
  </si>
  <si>
    <t>独立行政法人農業者年金基金　業務部情報管理課　【担当】野中、星、中村</t>
    <rPh sb="0" eb="13">
      <t>ドクリツギョウセイホウジンノウギョウシャネンキンキキン</t>
    </rPh>
    <rPh sb="14" eb="16">
      <t>ギョウム</t>
    </rPh>
    <rPh sb="16" eb="17">
      <t>ブ</t>
    </rPh>
    <rPh sb="17" eb="19">
      <t>ジョウホウ</t>
    </rPh>
    <rPh sb="19" eb="22">
      <t>カンリカ</t>
    </rPh>
    <rPh sb="24" eb="26">
      <t>タントウ</t>
    </rPh>
    <rPh sb="27" eb="29">
      <t>ノナカ</t>
    </rPh>
    <rPh sb="30" eb="31">
      <t>ホシ</t>
    </rPh>
    <rPh sb="32" eb="34">
      <t>ナカムラ</t>
    </rPh>
    <phoneticPr fontId="1"/>
  </si>
  <si>
    <t>問14</t>
    <phoneticPr fontId="1"/>
  </si>
  <si>
    <t>記述部分</t>
    <rPh sb="0" eb="2">
      <t>キジュツ</t>
    </rPh>
    <rPh sb="2" eb="4">
      <t>ブブン</t>
    </rPh>
    <phoneticPr fontId="1"/>
  </si>
  <si>
    <t>記述部分</t>
    <rPh sb="0" eb="4">
      <t>キジュツブブン</t>
    </rPh>
    <phoneticPr fontId="1"/>
  </si>
  <si>
    <t>販売会社</t>
    <rPh sb="0" eb="2">
      <t>ハンバイ</t>
    </rPh>
    <rPh sb="2" eb="4">
      <t>カイシャ</t>
    </rPh>
    <phoneticPr fontId="1"/>
  </si>
  <si>
    <t>意見・要望
(ｼｽﾃﾑ利用あり)</t>
    <rPh sb="0" eb="2">
      <t>イケン</t>
    </rPh>
    <rPh sb="3" eb="5">
      <t>ヨウボウ</t>
    </rPh>
    <rPh sb="11" eb="13">
      <t>リヨウ</t>
    </rPh>
    <phoneticPr fontId="1"/>
  </si>
  <si>
    <t>意見・要望
(ｼｽﾃﾑ利用なし)</t>
    <rPh sb="0" eb="2">
      <t>イケン</t>
    </rPh>
    <rPh sb="3" eb="5">
      <t>ヨウボウ</t>
    </rPh>
    <rPh sb="11" eb="13">
      <t>リヨウ</t>
    </rPh>
    <phoneticPr fontId="1"/>
  </si>
  <si>
    <t>①～④以外のＷｉｎｄｏｗｓを利用している場合は、本調査票Excelの３つ目のシート「システムが利用できるパソコンの条件」をご覧ください。</t>
    <rPh sb="47" eb="49">
      <t>リヨウ</t>
    </rPh>
    <rPh sb="57" eb="59">
      <t>ジョウケン</t>
    </rPh>
    <phoneticPr fontId="1"/>
  </si>
  <si>
    <t>【システム利用環境】
農業者年金記録管理システムを利用するためには、以下の環境が必要となります。
（１） パソコンのＯＳは、以下のいずれかであること。
・ Windows8.1 ※2023年1月10日まで
・ Windows10
・ Windows11  ※「システムに関するお知らせ」に、Windows11での動作検証完了の旨を掲載。(令和４年11月28日)
（２） インターネットへの接続環境があること。
・利用するブラウザは、「Microsoft EdgeのIEモード」であること。
※LGWAN回線では利用できません。
（３） Adobe社のAcrobat Readerがインストールされていること。
※最新版はAdobe Acrobat Reader DCです。農業者年金記録管理システムのトップページにリンクがありますので、
　そちらからダウンロードをお願いします。
（４） 農業者年金記録管理システムの利用者認証を行うため、電子証明書をパソコンに設定できること。
※電子証明書の設定方法については、利用マニュアル【初期設定編】をご確認ください。
　https://www2.nounen.go.jp/toiawase.html
これら以外に特別なハードウェア及びソフトウェアは必要としません。
なお、上記（１）～（４）の環境が備わっていても、ファイアウォールによるインターネットへの接続を制限している等、
業務受託機関固有のネットワーク設定やパソコンのセキュリティ設定等の状況によっては、農業者年金記録管理システムに
接続できない場合があります。
これらについてご不明な点は、自組織のシステム・ネットワーク担当者、あるいは農業者年金基金の情報管理課まで
お気軽にご相談ください。</t>
    <phoneticPr fontId="1"/>
  </si>
  <si>
    <t>令和４年度 農業者年金業務に係る個人情報保護対策等に関する管理状況等調査票</t>
    <rPh sb="0" eb="2">
      <t>レイワ</t>
    </rPh>
    <rPh sb="3" eb="5">
      <t>ネンド</t>
    </rPh>
    <rPh sb="6" eb="9">
      <t>ノウギョウシャ</t>
    </rPh>
    <rPh sb="9" eb="11">
      <t>ネンキン</t>
    </rPh>
    <rPh sb="11" eb="13">
      <t>ギョウム</t>
    </rPh>
    <rPh sb="14" eb="15">
      <t>カカ</t>
    </rPh>
    <rPh sb="16" eb="18">
      <t>コジン</t>
    </rPh>
    <rPh sb="18" eb="20">
      <t>ジョウホウ</t>
    </rPh>
    <rPh sb="20" eb="22">
      <t>ホゴ</t>
    </rPh>
    <rPh sb="22" eb="24">
      <t>タイサク</t>
    </rPh>
    <rPh sb="24" eb="25">
      <t>トウ</t>
    </rPh>
    <rPh sb="26" eb="27">
      <t>カン</t>
    </rPh>
    <rPh sb="29" eb="31">
      <t>カンリ</t>
    </rPh>
    <rPh sb="31" eb="33">
      <t>ジョウキョウ</t>
    </rPh>
    <rPh sb="33" eb="34">
      <t>トウ</t>
    </rPh>
    <rPh sb="34" eb="36">
      <t>チョウサ</t>
    </rPh>
    <rPh sb="36" eb="37">
      <t>ヒョウ</t>
    </rPh>
    <phoneticPr fontId="1"/>
  </si>
  <si>
    <t>　列や行の追加・削除等はしないでください。</t>
    <rPh sb="1" eb="2">
      <t>レツ</t>
    </rPh>
    <rPh sb="3" eb="4">
      <t>ギョウ</t>
    </rPh>
    <rPh sb="5" eb="7">
      <t>ツイカ</t>
    </rPh>
    <rPh sb="8" eb="10">
      <t>サクジョ</t>
    </rPh>
    <rPh sb="10" eb="11">
      <t>トウ</t>
    </rPh>
    <phoneticPr fontId="1"/>
  </si>
  <si>
    <t>令和４年中に農業者年金記録管理システムを利用していない受託機関のみ回答</t>
    <rPh sb="0" eb="2">
      <t>レイワ</t>
    </rPh>
    <rPh sb="3" eb="4">
      <t>ネン</t>
    </rPh>
    <rPh sb="4" eb="5">
      <t>チュウ</t>
    </rPh>
    <rPh sb="6" eb="9">
      <t>ノウギョウシャ</t>
    </rPh>
    <rPh sb="9" eb="11">
      <t>ネンキン</t>
    </rPh>
    <rPh sb="11" eb="13">
      <t>キロク</t>
    </rPh>
    <rPh sb="13" eb="15">
      <t>カンリ</t>
    </rPh>
    <rPh sb="20" eb="22">
      <t>リヨウ</t>
    </rPh>
    <rPh sb="27" eb="29">
      <t>ジュタク</t>
    </rPh>
    <rPh sb="29" eb="31">
      <t>キカン</t>
    </rPh>
    <rPh sb="33" eb="35">
      <t>カイトウ</t>
    </rPh>
    <phoneticPr fontId="1"/>
  </si>
  <si>
    <t>令和４年中に農業者年金記録管理システムを利用した受託機関のみ回答</t>
    <phoneticPr fontId="1"/>
  </si>
  <si>
    <t>受託機関の組織区分</t>
    <rPh sb="0" eb="2">
      <t>ジュタク</t>
    </rPh>
    <rPh sb="2" eb="4">
      <t>キカン</t>
    </rPh>
    <rPh sb="5" eb="7">
      <t>ソシキ</t>
    </rPh>
    <rPh sb="7" eb="9">
      <t>クブン</t>
    </rPh>
    <phoneticPr fontId="1"/>
  </si>
  <si>
    <t>受託機関の組織名称</t>
    <rPh sb="0" eb="2">
      <t>ジュタク</t>
    </rPh>
    <rPh sb="2" eb="4">
      <t>キカン</t>
    </rPh>
    <rPh sb="5" eb="7">
      <t>ソシキ</t>
    </rPh>
    <rPh sb="7" eb="9">
      <t>メイショウ</t>
    </rPh>
    <phoneticPr fontId="1"/>
  </si>
  <si>
    <t xml:space="preserve">  農業者年金記録管理システムが利用できるパソコンの条件（令和４年12月22日現在）</t>
    <rPh sb="29" eb="31">
      <t>レイワ</t>
    </rPh>
    <rPh sb="32" eb="33">
      <t>ネン</t>
    </rPh>
    <rPh sb="35" eb="36">
      <t>ガツ</t>
    </rPh>
    <rPh sb="38" eb="39">
      <t>ニチ</t>
    </rPh>
    <rPh sb="39" eb="41">
      <t>ゲンザイ</t>
    </rPh>
    <phoneticPr fontId="1"/>
  </si>
  <si>
    <r>
      <t>　個人情報の管理については、個人情報の保護に関する法律（平成15年法律第57号）で安全管理措置が義務づけられており、また、企業等へのサイバー攻撃なども増加していることから、以前よりも厳重な管理が重要になってきています。
　農業者年金の</t>
    </r>
    <r>
      <rPr>
        <u/>
        <sz val="12"/>
        <color rgb="FF0000FF"/>
        <rFont val="ＭＳ ゴシック"/>
        <family val="3"/>
        <charset val="128"/>
      </rPr>
      <t>加入者や届出者等の個人情報が記載された農業者年金関係の書類</t>
    </r>
    <r>
      <rPr>
        <sz val="12"/>
        <color rgb="FF0000FF"/>
        <rFont val="ＭＳ ゴシック"/>
        <family val="3"/>
        <charset val="128"/>
      </rPr>
      <t>(以下「</t>
    </r>
    <r>
      <rPr>
        <u/>
        <sz val="12"/>
        <color rgb="FF0000FF"/>
        <rFont val="ＭＳ ゴシック"/>
        <family val="3"/>
        <charset val="128"/>
      </rPr>
      <t>農業者年金書類</t>
    </r>
    <r>
      <rPr>
        <sz val="12"/>
        <color rgb="FF0000FF"/>
        <rFont val="ＭＳ ゴシック"/>
        <family val="3"/>
        <charset val="128"/>
      </rPr>
      <t>」という。)について、個人情報の漏えい・滅失・毀損(以下「個人情報の漏えい等」という。)防止のため、どのような措置を講じていますか。</t>
    </r>
    <r>
      <rPr>
        <u/>
        <sz val="12"/>
        <color rgb="FF0000FF"/>
        <rFont val="ＭＳ ゴシック"/>
        <family val="3"/>
        <charset val="128"/>
      </rPr>
      <t>業務終了後、退庁時の農業者年金書類の保管方法について、最もあてはまるものを一つ回答してください。</t>
    </r>
    <rPh sb="1" eb="3">
      <t>コジン</t>
    </rPh>
    <rPh sb="3" eb="5">
      <t>ジョウホウ</t>
    </rPh>
    <rPh sb="6" eb="8">
      <t>カンリ</t>
    </rPh>
    <rPh sb="28" eb="30">
      <t>ヘイセイ</t>
    </rPh>
    <rPh sb="32" eb="33">
      <t>ネン</t>
    </rPh>
    <rPh sb="33" eb="35">
      <t>ホウリツ</t>
    </rPh>
    <rPh sb="35" eb="36">
      <t>ダイ</t>
    </rPh>
    <rPh sb="38" eb="39">
      <t>ゴウ</t>
    </rPh>
    <rPh sb="63" eb="64">
      <t>トウ</t>
    </rPh>
    <rPh sb="70" eb="72">
      <t>コウゲキ</t>
    </rPh>
    <rPh sb="75" eb="77">
      <t>ゾウカ</t>
    </rPh>
    <rPh sb="86" eb="88">
      <t>イゼン</t>
    </rPh>
    <rPh sb="91" eb="93">
      <t>ゲンジュウ</t>
    </rPh>
    <rPh sb="94" eb="96">
      <t>カンリ</t>
    </rPh>
    <rPh sb="97" eb="99">
      <t>ジュウヨウ</t>
    </rPh>
    <rPh sb="111" eb="114">
      <t>ノウギョウシャ</t>
    </rPh>
    <rPh sb="114" eb="116">
      <t>ネンキン</t>
    </rPh>
    <rPh sb="117" eb="120">
      <t>カニュウシャ</t>
    </rPh>
    <rPh sb="121" eb="123">
      <t>トドケデ</t>
    </rPh>
    <rPh sb="123" eb="124">
      <t>シャ</t>
    </rPh>
    <rPh sb="124" eb="125">
      <t>トウ</t>
    </rPh>
    <rPh sb="126" eb="128">
      <t>コジン</t>
    </rPh>
    <rPh sb="128" eb="130">
      <t>ジョウホウ</t>
    </rPh>
    <rPh sb="131" eb="133">
      <t>キサイ</t>
    </rPh>
    <rPh sb="136" eb="139">
      <t>ノウギョウシャ</t>
    </rPh>
    <rPh sb="139" eb="141">
      <t>ネンキン</t>
    </rPh>
    <rPh sb="141" eb="143">
      <t>カンケイ</t>
    </rPh>
    <rPh sb="144" eb="146">
      <t>ショルイ</t>
    </rPh>
    <rPh sb="147" eb="149">
      <t>イカ</t>
    </rPh>
    <rPh sb="150" eb="153">
      <t>ノウギョウシャ</t>
    </rPh>
    <rPh sb="153" eb="155">
      <t>ネンキン</t>
    </rPh>
    <rPh sb="155" eb="157">
      <t>ショルイ</t>
    </rPh>
    <rPh sb="168" eb="170">
      <t>コジン</t>
    </rPh>
    <rPh sb="170" eb="172">
      <t>ジョウホウ</t>
    </rPh>
    <rPh sb="173" eb="174">
      <t>ロウ</t>
    </rPh>
    <rPh sb="177" eb="179">
      <t>メッシツ</t>
    </rPh>
    <rPh sb="180" eb="182">
      <t>キソン</t>
    </rPh>
    <rPh sb="183" eb="185">
      <t>イカ</t>
    </rPh>
    <rPh sb="186" eb="188">
      <t>コジン</t>
    </rPh>
    <rPh sb="188" eb="190">
      <t>ジョウホウ</t>
    </rPh>
    <rPh sb="191" eb="192">
      <t>ロウ</t>
    </rPh>
    <rPh sb="194" eb="195">
      <t>トウ</t>
    </rPh>
    <rPh sb="201" eb="203">
      <t>ボウシ</t>
    </rPh>
    <rPh sb="212" eb="214">
      <t>ソチ</t>
    </rPh>
    <rPh sb="215" eb="216">
      <t>コウ</t>
    </rPh>
    <rPh sb="223" eb="228">
      <t>ギョウムシュウリョウゴ</t>
    </rPh>
    <rPh sb="233" eb="236">
      <t>ノウギョウシャ</t>
    </rPh>
    <rPh sb="236" eb="240">
      <t>ネンキンショルイ</t>
    </rPh>
    <rPh sb="260" eb="261">
      <t>ヒト</t>
    </rPh>
    <phoneticPr fontId="1"/>
  </si>
  <si>
    <t>　農業者年金書類を保管できる施錠可能な書庫等はありますか。あてはまるものを一つ回答してください。</t>
    <phoneticPr fontId="1"/>
  </si>
  <si>
    <r>
      <t>　</t>
    </r>
    <r>
      <rPr>
        <sz val="12"/>
        <color rgb="FF0000FF"/>
        <rFont val="ＭＳ ゴシック"/>
        <family val="3"/>
        <charset val="128"/>
      </rPr>
      <t>農業者年金書類は書庫等に施錠して保管する必要があります。
　いつまでに対応する（書庫等に施錠して保管する）ことができますか。最もあてはまるものを一つ回答してください。
　なお、</t>
    </r>
    <r>
      <rPr>
        <u/>
        <sz val="12"/>
        <color rgb="FF0000FF"/>
        <rFont val="ＭＳ ゴシック"/>
        <family val="3"/>
        <charset val="128"/>
      </rPr>
      <t>施錠可能な書庫等が必要な場合には、農業者年金の業務委託費を利用して購入することができます</t>
    </r>
    <r>
      <rPr>
        <sz val="12"/>
        <color rgb="FF0000FF"/>
        <rFont val="ＭＳ ゴシック"/>
        <family val="3"/>
        <charset val="128"/>
      </rPr>
      <t>。
　　　　　　</t>
    </r>
    <r>
      <rPr>
        <b/>
        <sz val="12"/>
        <color rgb="FFFF0000"/>
        <rFont val="ＭＳ ゴシック"/>
        <family val="3"/>
        <charset val="128"/>
      </rPr>
      <t>（本問については、対応状況のフォローアップ調査を行います。）</t>
    </r>
    <rPh sb="9" eb="11">
      <t>ショコ</t>
    </rPh>
    <rPh sb="41" eb="44">
      <t>ショコトウ</t>
    </rPh>
    <rPh sb="45" eb="47">
      <t>セジョウ</t>
    </rPh>
    <rPh sb="49" eb="51">
      <t>ホカン</t>
    </rPh>
    <phoneticPr fontId="1"/>
  </si>
  <si>
    <r>
      <t>　受託機関が作成した農業者年金の</t>
    </r>
    <r>
      <rPr>
        <u/>
        <sz val="12"/>
        <color rgb="FF0000FF"/>
        <rFont val="ＭＳ ゴシック"/>
        <family val="3"/>
        <charset val="128"/>
      </rPr>
      <t>加入者や届出者等の個人情報が収録された電子ファイル</t>
    </r>
    <r>
      <rPr>
        <sz val="12"/>
        <color rgb="FF0000FF"/>
        <rFont val="ＭＳ ゴシック"/>
        <family val="3"/>
        <charset val="128"/>
      </rPr>
      <t>(以下「</t>
    </r>
    <r>
      <rPr>
        <u/>
        <sz val="12"/>
        <color rgb="FF0000FF"/>
        <rFont val="ＭＳ ゴシック"/>
        <family val="3"/>
        <charset val="128"/>
      </rPr>
      <t>農業者年金情報ファイル</t>
    </r>
    <r>
      <rPr>
        <sz val="12"/>
        <color rgb="FF0000FF"/>
        <rFont val="ＭＳ ゴシック"/>
        <family val="3"/>
        <charset val="128"/>
      </rPr>
      <t>」という。)について、サーバやパソコンに保存する場合、個人情報の漏えい等防止及び担当者以外の者によるのぞき見の防止のために、どのようなセキュリティ対策を講じていますか。あてはまるものを回答してください。（複数回答可）</t>
    </r>
    <rPh sb="1" eb="5">
      <t>ジュタクキカン</t>
    </rPh>
    <rPh sb="6" eb="8">
      <t>サクセイ</t>
    </rPh>
    <rPh sb="10" eb="13">
      <t>ノウギョウシャ</t>
    </rPh>
    <rPh sb="13" eb="15">
      <t>ネンキン</t>
    </rPh>
    <rPh sb="16" eb="19">
      <t>カニュウシャ</t>
    </rPh>
    <rPh sb="20" eb="22">
      <t>トドケデ</t>
    </rPh>
    <rPh sb="22" eb="23">
      <t>シャ</t>
    </rPh>
    <rPh sb="23" eb="24">
      <t>トウ</t>
    </rPh>
    <rPh sb="25" eb="27">
      <t>コジン</t>
    </rPh>
    <rPh sb="27" eb="29">
      <t>ジョウホウ</t>
    </rPh>
    <rPh sb="30" eb="32">
      <t>シュウロク</t>
    </rPh>
    <rPh sb="35" eb="37">
      <t>デンシ</t>
    </rPh>
    <rPh sb="42" eb="44">
      <t>イカ</t>
    </rPh>
    <rPh sb="76" eb="78">
      <t>ホゾン</t>
    </rPh>
    <rPh sb="80" eb="82">
      <t>バアイ</t>
    </rPh>
    <rPh sb="129" eb="131">
      <t>タイサク</t>
    </rPh>
    <rPh sb="132" eb="133">
      <t>コウ</t>
    </rPh>
    <rPh sb="158" eb="160">
      <t>フクスウ</t>
    </rPh>
    <rPh sb="160" eb="162">
      <t>カイトウ</t>
    </rPh>
    <rPh sb="162" eb="163">
      <t>カ</t>
    </rPh>
    <phoneticPr fontId="1"/>
  </si>
  <si>
    <t>　セキュリティ対策を講じていない理由について、最もあてはまるものを一つ回答してください。</t>
    <phoneticPr fontId="1"/>
  </si>
  <si>
    <r>
      <t>　</t>
    </r>
    <r>
      <rPr>
        <u/>
        <sz val="12"/>
        <color rgb="FF0000FF"/>
        <rFont val="ＭＳ ゴシック"/>
        <family val="3"/>
        <charset val="128"/>
      </rPr>
      <t>農業者年金情報ファイルが収録されたＵＳＢ等の電磁的記録媒体</t>
    </r>
    <r>
      <rPr>
        <sz val="12"/>
        <color rgb="FF0000FF"/>
        <rFont val="ＭＳ ゴシック"/>
        <family val="3"/>
        <charset val="128"/>
      </rPr>
      <t>について、個人情報の漏えい等防止のため、どのようなセキュリティ対策を講じていますか。あてはまるものを回答してください。
（複数回答可）</t>
    </r>
    <rPh sb="1" eb="4">
      <t>ノウギョウシャ</t>
    </rPh>
    <rPh sb="4" eb="6">
      <t>ネンキン</t>
    </rPh>
    <rPh sb="6" eb="8">
      <t>ジョウホウ</t>
    </rPh>
    <rPh sb="13" eb="15">
      <t>シュウロク</t>
    </rPh>
    <rPh sb="21" eb="22">
      <t>ナド</t>
    </rPh>
    <rPh sb="23" eb="25">
      <t>デンジ</t>
    </rPh>
    <rPh sb="25" eb="26">
      <t>テキ</t>
    </rPh>
    <rPh sb="26" eb="28">
      <t>キロク</t>
    </rPh>
    <rPh sb="28" eb="30">
      <t>バイタイ</t>
    </rPh>
    <rPh sb="35" eb="37">
      <t>コジン</t>
    </rPh>
    <rPh sb="37" eb="39">
      <t>ジョウホウ</t>
    </rPh>
    <rPh sb="40" eb="41">
      <t>ロウ</t>
    </rPh>
    <rPh sb="43" eb="44">
      <t>トウ</t>
    </rPh>
    <rPh sb="44" eb="46">
      <t>ボウシ</t>
    </rPh>
    <rPh sb="61" eb="63">
      <t>タイサク</t>
    </rPh>
    <rPh sb="64" eb="65">
      <t>コウ</t>
    </rPh>
    <phoneticPr fontId="1"/>
  </si>
  <si>
    <r>
      <t>　農業者年金の個人情報を目的外で利用することを禁止しています。
　令和４年１月１日から令和４年12月31日までの間で、</t>
    </r>
    <r>
      <rPr>
        <u/>
        <sz val="12"/>
        <color rgb="FF0000FF"/>
        <rFont val="ＭＳ ゴシック"/>
        <family val="3"/>
        <charset val="128"/>
      </rPr>
      <t>農業者年金書類や農業者年金情報ファイルに収録された個人情報を農業者年金業務以外の目的のために、利用したり、他部署等へ提供</t>
    </r>
    <r>
      <rPr>
        <sz val="12"/>
        <color rgb="FF0000FF"/>
        <rFont val="ＭＳ ゴシック"/>
        <family val="3"/>
        <charset val="128"/>
      </rPr>
      <t>したことがありますか。あてはまるものを一つ回答してください。
（「</t>
    </r>
    <r>
      <rPr>
        <u/>
        <sz val="12"/>
        <color rgb="FF0000FF"/>
        <rFont val="ＭＳ ゴシック"/>
        <family val="3"/>
        <charset val="128"/>
      </rPr>
      <t>①ある</t>
    </r>
    <r>
      <rPr>
        <sz val="12"/>
        <color rgb="FF0000FF"/>
        <rFont val="ＭＳ ゴシック"/>
        <family val="3"/>
        <charset val="128"/>
      </rPr>
      <t>」又は「</t>
    </r>
    <r>
      <rPr>
        <u/>
        <sz val="12"/>
        <color rgb="FF0000FF"/>
        <rFont val="ＭＳ ゴシック"/>
        <family val="3"/>
        <charset val="128"/>
      </rPr>
      <t>③その他</t>
    </r>
    <r>
      <rPr>
        <sz val="12"/>
        <color rgb="FF0000FF"/>
        <rFont val="ＭＳ ゴシック"/>
        <family val="3"/>
        <charset val="128"/>
      </rPr>
      <t>」に回答された場合、基金より後日確認のご連絡をさせていただく場合がありますので、ご協力をよろしくお願いします。）</t>
    </r>
    <rPh sb="16" eb="18">
      <t>リヨウ</t>
    </rPh>
    <rPh sb="33" eb="35">
      <t>レイワ</t>
    </rPh>
    <rPh sb="59" eb="62">
      <t>ノウギョウシャ</t>
    </rPh>
    <rPh sb="62" eb="64">
      <t>ネンキン</t>
    </rPh>
    <rPh sb="64" eb="66">
      <t>ショルイ</t>
    </rPh>
    <rPh sb="67" eb="70">
      <t>ノウギョウシャ</t>
    </rPh>
    <rPh sb="70" eb="72">
      <t>ネンキン</t>
    </rPh>
    <rPh sb="72" eb="74">
      <t>ジョウホウ</t>
    </rPh>
    <rPh sb="79" eb="81">
      <t>シュウロク</t>
    </rPh>
    <rPh sb="84" eb="86">
      <t>コジン</t>
    </rPh>
    <rPh sb="86" eb="88">
      <t>ジョウホウ</t>
    </rPh>
    <rPh sb="89" eb="92">
      <t>ノウギョウシャ</t>
    </rPh>
    <rPh sb="92" eb="94">
      <t>ネンキン</t>
    </rPh>
    <rPh sb="94" eb="96">
      <t>ギョウム</t>
    </rPh>
    <rPh sb="96" eb="98">
      <t>イガイ</t>
    </rPh>
    <rPh sb="99" eb="101">
      <t>モクテキ</t>
    </rPh>
    <rPh sb="106" eb="108">
      <t>リヨウ</t>
    </rPh>
    <rPh sb="112" eb="115">
      <t>タブショ</t>
    </rPh>
    <rPh sb="115" eb="116">
      <t>トウ</t>
    </rPh>
    <rPh sb="117" eb="119">
      <t>テイキョウ</t>
    </rPh>
    <rPh sb="156" eb="157">
      <t>マタ</t>
    </rPh>
    <rPh sb="162" eb="163">
      <t>ホカ</t>
    </rPh>
    <phoneticPr fontId="1"/>
  </si>
  <si>
    <r>
      <t>　令和４年１月１日から令和４年12月31日までの間で、</t>
    </r>
    <r>
      <rPr>
        <u/>
        <sz val="12"/>
        <color rgb="FF0000FF"/>
        <rFont val="ＭＳ ゴシック"/>
        <family val="3"/>
        <charset val="128"/>
      </rPr>
      <t>農業者年金業務のうち、個人情報を取り扱う業務について、他の組織や業者等に委託</t>
    </r>
    <r>
      <rPr>
        <sz val="12"/>
        <color rgb="FF0000FF"/>
        <rFont val="ＭＳ ゴシック"/>
        <family val="3"/>
        <charset val="128"/>
      </rPr>
      <t>したことがありますか。あてはまるものを一つ回答してください。</t>
    </r>
    <rPh sb="1" eb="3">
      <t>レイワ</t>
    </rPh>
    <rPh sb="27" eb="30">
      <t>ノウギョウシャ</t>
    </rPh>
    <rPh sb="30" eb="32">
      <t>ネンキン</t>
    </rPh>
    <rPh sb="32" eb="34">
      <t>ギョウム</t>
    </rPh>
    <rPh sb="38" eb="40">
      <t>コジン</t>
    </rPh>
    <rPh sb="40" eb="42">
      <t>ジョウホウ</t>
    </rPh>
    <rPh sb="43" eb="44">
      <t>ト</t>
    </rPh>
    <rPh sb="45" eb="46">
      <t>アツカ</t>
    </rPh>
    <rPh sb="47" eb="49">
      <t>ギョウム</t>
    </rPh>
    <rPh sb="54" eb="55">
      <t>タ</t>
    </rPh>
    <rPh sb="56" eb="58">
      <t>ソシキ</t>
    </rPh>
    <rPh sb="59" eb="61">
      <t>ギョウシャ</t>
    </rPh>
    <rPh sb="61" eb="62">
      <t>トウ</t>
    </rPh>
    <rPh sb="63" eb="65">
      <t>イタク</t>
    </rPh>
    <phoneticPr fontId="1"/>
  </si>
  <si>
    <r>
      <t>　令和４年１月１日から令和４年12月31日までの間で、</t>
    </r>
    <r>
      <rPr>
        <u/>
        <sz val="12"/>
        <color rgb="FF0000FF"/>
        <rFont val="ＭＳ ゴシック"/>
        <family val="3"/>
        <charset val="128"/>
      </rPr>
      <t>農業者年金の加入者や届出者の個人情報の漏えい等の事案又は漏えい等が疑われる事案が発生</t>
    </r>
    <r>
      <rPr>
        <sz val="12"/>
        <color rgb="FF0000FF"/>
        <rFont val="ＭＳ ゴシック"/>
        <family val="3"/>
        <charset val="128"/>
      </rPr>
      <t>したことがありますか。あてはまるものを一つ回答してください。
（「</t>
    </r>
    <r>
      <rPr>
        <u/>
        <sz val="12"/>
        <color rgb="FF0000FF"/>
        <rFont val="ＭＳ ゴシック"/>
        <family val="3"/>
        <charset val="128"/>
      </rPr>
      <t>①個人情報の漏えい等の事案が発生した</t>
    </r>
    <r>
      <rPr>
        <sz val="12"/>
        <color rgb="FF0000FF"/>
        <rFont val="ＭＳ ゴシック"/>
        <family val="3"/>
        <charset val="128"/>
      </rPr>
      <t>」又は「②</t>
    </r>
    <r>
      <rPr>
        <u/>
        <sz val="12"/>
        <color rgb="FF0000FF"/>
        <rFont val="ＭＳ ゴシック"/>
        <family val="3"/>
        <charset val="128"/>
      </rPr>
      <t>個人情報の漏えい等が疑われる事案が発生した</t>
    </r>
    <r>
      <rPr>
        <sz val="12"/>
        <color rgb="FF0000FF"/>
        <rFont val="ＭＳ ゴシック"/>
        <family val="3"/>
        <charset val="128"/>
      </rPr>
      <t>」　に回答された場合、基金より後日確認のご連絡をさせていただく場合がありますので、ご協力をよろしくお願いします。）</t>
    </r>
    <rPh sb="1" eb="3">
      <t>レイワ</t>
    </rPh>
    <rPh sb="4" eb="5">
      <t>ネン</t>
    </rPh>
    <rPh sb="6" eb="7">
      <t>ガツ</t>
    </rPh>
    <rPh sb="8" eb="9">
      <t>ニチ</t>
    </rPh>
    <rPh sb="11" eb="12">
      <t>レイ</t>
    </rPh>
    <rPh sb="12" eb="13">
      <t>ワ</t>
    </rPh>
    <rPh sb="14" eb="15">
      <t>ネン</t>
    </rPh>
    <rPh sb="17" eb="18">
      <t>ガツ</t>
    </rPh>
    <rPh sb="20" eb="21">
      <t>ニチ</t>
    </rPh>
    <rPh sb="24" eb="25">
      <t>カン</t>
    </rPh>
    <rPh sb="27" eb="30">
      <t>ノウギョウシャ</t>
    </rPh>
    <rPh sb="30" eb="32">
      <t>ネンキン</t>
    </rPh>
    <rPh sb="33" eb="36">
      <t>カニュウシャ</t>
    </rPh>
    <rPh sb="37" eb="40">
      <t>トドケデシャ</t>
    </rPh>
    <rPh sb="41" eb="43">
      <t>コジン</t>
    </rPh>
    <rPh sb="43" eb="45">
      <t>ジョウホウ</t>
    </rPh>
    <rPh sb="46" eb="47">
      <t>ロウ</t>
    </rPh>
    <rPh sb="49" eb="50">
      <t>トウ</t>
    </rPh>
    <rPh sb="51" eb="53">
      <t>ジアン</t>
    </rPh>
    <rPh sb="53" eb="54">
      <t>マタ</t>
    </rPh>
    <rPh sb="55" eb="56">
      <t>ロウ</t>
    </rPh>
    <rPh sb="58" eb="59">
      <t>トウ</t>
    </rPh>
    <rPh sb="60" eb="61">
      <t>ウタガ</t>
    </rPh>
    <rPh sb="64" eb="66">
      <t>ジアン</t>
    </rPh>
    <rPh sb="67" eb="69">
      <t>ハッセイ</t>
    </rPh>
    <rPh sb="121" eb="122">
      <t>マタ</t>
    </rPh>
    <rPh sb="149" eb="151">
      <t>カイトウ</t>
    </rPh>
    <rPh sb="154" eb="156">
      <t>バアイ</t>
    </rPh>
    <phoneticPr fontId="1"/>
  </si>
  <si>
    <t>漏えい等事案の概要（発生日、発見日、概要）</t>
    <rPh sb="0" eb="1">
      <t>ロウ</t>
    </rPh>
    <rPh sb="3" eb="4">
      <t>トウ</t>
    </rPh>
    <rPh sb="4" eb="6">
      <t>ジアン</t>
    </rPh>
    <rPh sb="7" eb="9">
      <t>ガイヨウ</t>
    </rPh>
    <rPh sb="10" eb="13">
      <t>ハッセイビ</t>
    </rPh>
    <rPh sb="14" eb="16">
      <t>ハッケン</t>
    </rPh>
    <rPh sb="16" eb="17">
      <t>ビ</t>
    </rPh>
    <rPh sb="18" eb="20">
      <t>ガイヨウ</t>
    </rPh>
    <phoneticPr fontId="1"/>
  </si>
  <si>
    <t>　下記の事項について、回答してください。</t>
    <rPh sb="1" eb="3">
      <t>カキ</t>
    </rPh>
    <rPh sb="4" eb="6">
      <t>ジコウ</t>
    </rPh>
    <rPh sb="11" eb="13">
      <t>カイトウ</t>
    </rPh>
    <phoneticPr fontId="1"/>
  </si>
  <si>
    <t>令和４年１月１日から令和４年12月31日までの間で、農業者年金記録管理システムを利用しましたか。あてはまるものを一つ回答してください。</t>
    <phoneticPr fontId="1"/>
  </si>
  <si>
    <r>
      <t>Ｗｉｎｄｏｗｓ１１</t>
    </r>
    <r>
      <rPr>
        <sz val="10"/>
        <rFont val="ＭＳ 明朝"/>
        <family val="1"/>
        <charset val="128"/>
      </rPr>
      <t>(令和４年11月28日に、動作検証完了の旨をシステムに掲載済）</t>
    </r>
    <rPh sb="10" eb="12">
      <t>レイワ</t>
    </rPh>
    <rPh sb="13" eb="14">
      <t>ネン</t>
    </rPh>
    <rPh sb="16" eb="17">
      <t>ガツ</t>
    </rPh>
    <rPh sb="19" eb="20">
      <t>ニチ</t>
    </rPh>
    <rPh sb="38" eb="39">
      <t>スミ</t>
    </rPh>
    <phoneticPr fontId="1"/>
  </si>
  <si>
    <r>
      <t>　</t>
    </r>
    <r>
      <rPr>
        <u/>
        <sz val="12"/>
        <color rgb="FF0000FF"/>
        <rFont val="ＭＳ ゴシック"/>
        <family val="3"/>
        <charset val="128"/>
      </rPr>
      <t>農業者年金記録管理システムに利用しているパソコン</t>
    </r>
    <r>
      <rPr>
        <sz val="12"/>
        <color rgb="FF0000FF"/>
        <rFont val="ＭＳ ゴシック"/>
        <family val="3"/>
        <charset val="128"/>
      </rPr>
      <t>について、OSのバージョンを回答してください。（複数回答可）</t>
    </r>
    <rPh sb="1" eb="4">
      <t>ノウギョウシャ</t>
    </rPh>
    <rPh sb="4" eb="6">
      <t>ネンキン</t>
    </rPh>
    <rPh sb="6" eb="8">
      <t>キロク</t>
    </rPh>
    <rPh sb="8" eb="10">
      <t>カンリ</t>
    </rPh>
    <rPh sb="15" eb="17">
      <t>リヨウ</t>
    </rPh>
    <rPh sb="39" eb="41">
      <t>カイトウ</t>
    </rPh>
    <rPh sb="49" eb="51">
      <t>フクスウ</t>
    </rPh>
    <rPh sb="51" eb="53">
      <t>カイトウ</t>
    </rPh>
    <rPh sb="53" eb="54">
      <t>カ</t>
    </rPh>
    <phoneticPr fontId="1"/>
  </si>
  <si>
    <r>
      <t>　</t>
    </r>
    <r>
      <rPr>
        <sz val="12"/>
        <color rgb="FF0000FF"/>
        <rFont val="ＭＳ ゴシック"/>
        <family val="3"/>
        <charset val="128"/>
      </rPr>
      <t>セキュリティ対策を講じていない理由について、最もあてはまるものを一つ回答してください。</t>
    </r>
    <rPh sb="23" eb="24">
      <t>モット</t>
    </rPh>
    <phoneticPr fontId="1"/>
  </si>
  <si>
    <r>
      <t>　</t>
    </r>
    <r>
      <rPr>
        <sz val="12"/>
        <color rgb="FF0000FF"/>
        <rFont val="ＭＳ ゴシック"/>
        <family val="3"/>
        <charset val="128"/>
      </rPr>
      <t>セキュリティ対策を講じていない理由で最もあてはまるものを一つ回答してください。</t>
    </r>
    <phoneticPr fontId="1"/>
  </si>
  <si>
    <t>　農業者年金記録管理システムの利用者に付与しているＩＤ及びパスワードは、基金に登録した利用者のみ付与されており、本人以外利用しないよう定められておりますが、そのＩＤ及びパスワードの管理状況について、あてはまるものを回答してください。(複数回答可)</t>
    <rPh sb="36" eb="38">
      <t>キキン</t>
    </rPh>
    <rPh sb="39" eb="41">
      <t>トウロク</t>
    </rPh>
    <rPh sb="43" eb="46">
      <t>リヨウシャ</t>
    </rPh>
    <rPh sb="48" eb="50">
      <t>フヨ</t>
    </rPh>
    <rPh sb="56" eb="58">
      <t>ホンニン</t>
    </rPh>
    <rPh sb="58" eb="60">
      <t>イガイ</t>
    </rPh>
    <rPh sb="60" eb="62">
      <t>リヨウ</t>
    </rPh>
    <rPh sb="67" eb="68">
      <t>サダ</t>
    </rPh>
    <rPh sb="92" eb="94">
      <t>ジョウキョウ</t>
    </rPh>
    <phoneticPr fontId="1"/>
  </si>
  <si>
    <r>
      <t>　令和４年１月１日から令和４年12月31日までの間で、</t>
    </r>
    <r>
      <rPr>
        <u/>
        <sz val="12"/>
        <color rgb="FF0000FF"/>
        <rFont val="ＭＳ ゴシック"/>
        <family val="3"/>
        <charset val="128"/>
      </rPr>
      <t>農業者年金記録管理システムを最も利用している職員</t>
    </r>
    <r>
      <rPr>
        <sz val="12"/>
        <color rgb="FF0000FF"/>
        <rFont val="ＭＳ ゴシック"/>
        <family val="3"/>
        <charset val="128"/>
      </rPr>
      <t>の利用頻度について、最もあてはまるものを一つ回答してください。</t>
    </r>
    <rPh sb="1" eb="3">
      <t>レイワ</t>
    </rPh>
    <rPh sb="4" eb="5">
      <t>ネン</t>
    </rPh>
    <rPh sb="6" eb="7">
      <t>ガツ</t>
    </rPh>
    <rPh sb="8" eb="9">
      <t>ニチ</t>
    </rPh>
    <rPh sb="11" eb="12">
      <t>レイ</t>
    </rPh>
    <rPh sb="12" eb="13">
      <t>ワ</t>
    </rPh>
    <rPh sb="14" eb="15">
      <t>ネン</t>
    </rPh>
    <rPh sb="17" eb="18">
      <t>ガツ</t>
    </rPh>
    <rPh sb="20" eb="21">
      <t>ニチ</t>
    </rPh>
    <rPh sb="24" eb="25">
      <t>カン</t>
    </rPh>
    <rPh sb="27" eb="30">
      <t>ノウギョウシャ</t>
    </rPh>
    <rPh sb="30" eb="32">
      <t>ネンキン</t>
    </rPh>
    <rPh sb="32" eb="34">
      <t>キロク</t>
    </rPh>
    <rPh sb="34" eb="36">
      <t>カンリ</t>
    </rPh>
    <rPh sb="41" eb="42">
      <t>モット</t>
    </rPh>
    <rPh sb="43" eb="45">
      <t>リヨウ</t>
    </rPh>
    <rPh sb="49" eb="51">
      <t>ショクイン</t>
    </rPh>
    <rPh sb="52" eb="54">
      <t>リヨウ</t>
    </rPh>
    <rPh sb="54" eb="56">
      <t>ヒンド</t>
    </rPh>
    <rPh sb="61" eb="62">
      <t>モット</t>
    </rPh>
    <phoneticPr fontId="1"/>
  </si>
  <si>
    <t>　よく利用する機能は何ですか。あてはまるものを一つ回答してください。</t>
    <phoneticPr fontId="1"/>
  </si>
  <si>
    <r>
      <t>　令和元年度より、「</t>
    </r>
    <r>
      <rPr>
        <u/>
        <sz val="12"/>
        <color rgb="FF0000FF"/>
        <rFont val="ＭＳ ゴシック"/>
        <family val="3"/>
        <charset val="128"/>
      </rPr>
      <t>処理状況照会</t>
    </r>
    <r>
      <rPr>
        <sz val="12"/>
        <color rgb="FF0000FF"/>
        <rFont val="ＭＳ ゴシック"/>
        <family val="3"/>
        <charset val="128"/>
      </rPr>
      <t>」の「</t>
    </r>
    <r>
      <rPr>
        <u/>
        <sz val="12"/>
        <color rgb="FF0000FF"/>
        <rFont val="ＭＳ ゴシック"/>
        <family val="3"/>
        <charset val="128"/>
      </rPr>
      <t>届出の処理状況を確認したい場合</t>
    </r>
    <r>
      <rPr>
        <sz val="12"/>
        <color rgb="FF0000FF"/>
        <rFont val="ＭＳ ゴシック"/>
        <family val="3"/>
        <charset val="128"/>
      </rPr>
      <t>」を選択して検索することで、『</t>
    </r>
    <r>
      <rPr>
        <u/>
        <sz val="12"/>
        <color rgb="FF0000FF"/>
        <rFont val="ＭＳ ゴシック"/>
        <family val="3"/>
        <charset val="128"/>
      </rPr>
      <t>最終の更新日から30日以上更新されていない届出書</t>
    </r>
    <r>
      <rPr>
        <sz val="12"/>
        <color rgb="FF0000FF"/>
        <rFont val="ＭＳ ゴシック"/>
        <family val="3"/>
        <charset val="128"/>
      </rPr>
      <t>』があることを知らせるメッセージ及び該当する届出書が色づけされて表示されるようになりました。
　この機能の活用状況について、あてはまるものを一つ回答してください。</t>
    </r>
    <rPh sb="1" eb="3">
      <t>レイワ</t>
    </rPh>
    <rPh sb="3" eb="6">
      <t>ガンネンド</t>
    </rPh>
    <rPh sb="10" eb="12">
      <t>ショリ</t>
    </rPh>
    <rPh sb="12" eb="14">
      <t>ジョウキョウ</t>
    </rPh>
    <rPh sb="14" eb="16">
      <t>ショウカイ</t>
    </rPh>
    <rPh sb="19" eb="21">
      <t>トドケデ</t>
    </rPh>
    <rPh sb="22" eb="24">
      <t>ショリ</t>
    </rPh>
    <rPh sb="24" eb="26">
      <t>ジョウキョウ</t>
    </rPh>
    <rPh sb="27" eb="29">
      <t>カクニン</t>
    </rPh>
    <rPh sb="32" eb="34">
      <t>バアイ</t>
    </rPh>
    <rPh sb="36" eb="38">
      <t>センタク</t>
    </rPh>
    <rPh sb="40" eb="42">
      <t>ケンサク</t>
    </rPh>
    <rPh sb="49" eb="51">
      <t>サイシュウ</t>
    </rPh>
    <rPh sb="52" eb="55">
      <t>コウシンビ</t>
    </rPh>
    <rPh sb="59" eb="62">
      <t>ニチイジョウ</t>
    </rPh>
    <rPh sb="62" eb="64">
      <t>コウシン</t>
    </rPh>
    <rPh sb="70" eb="73">
      <t>トドケデショ</t>
    </rPh>
    <rPh sb="80" eb="81">
      <t>シ</t>
    </rPh>
    <rPh sb="89" eb="90">
      <t>オヨ</t>
    </rPh>
    <rPh sb="91" eb="93">
      <t>ガイトウ</t>
    </rPh>
    <rPh sb="95" eb="98">
      <t>トドケデショ</t>
    </rPh>
    <rPh sb="99" eb="100">
      <t>イロ</t>
    </rPh>
    <rPh sb="105" eb="107">
      <t>ヒョウジ</t>
    </rPh>
    <rPh sb="123" eb="125">
      <t>キノウ</t>
    </rPh>
    <rPh sb="126" eb="128">
      <t>カツヨウ</t>
    </rPh>
    <rPh sb="128" eb="130">
      <t>ジョウキョウ</t>
    </rPh>
    <phoneticPr fontId="1"/>
  </si>
  <si>
    <t>　導入しているウイルス対策ソフトウェアの名称等を回答してください。</t>
    <rPh sb="24" eb="26">
      <t>カイトウ</t>
    </rPh>
    <phoneticPr fontId="1"/>
  </si>
  <si>
    <t>２　個人情報の漏えい等の事案又は漏えい等が疑われる事案について</t>
    <rPh sb="2" eb="4">
      <t>コジン</t>
    </rPh>
    <rPh sb="4" eb="6">
      <t>ジョウホウ</t>
    </rPh>
    <rPh sb="7" eb="8">
      <t>ロウ</t>
    </rPh>
    <rPh sb="10" eb="11">
      <t>トウ</t>
    </rPh>
    <rPh sb="12" eb="14">
      <t>ジアン</t>
    </rPh>
    <rPh sb="14" eb="15">
      <t>マタ</t>
    </rPh>
    <rPh sb="16" eb="17">
      <t>ロウ</t>
    </rPh>
    <rPh sb="19" eb="20">
      <t>トウ</t>
    </rPh>
    <rPh sb="21" eb="22">
      <t>ウタガ</t>
    </rPh>
    <rPh sb="25" eb="27">
      <t>ジアン</t>
    </rPh>
    <phoneticPr fontId="1"/>
  </si>
  <si>
    <r>
      <t>　個人情報の漏えい等の事案又は漏えい等が疑われる事案が発生した際に備えてのルール作りが重要ですが、</t>
    </r>
    <r>
      <rPr>
        <u/>
        <sz val="12"/>
        <color rgb="FF0000FF"/>
        <rFont val="ＭＳ ゴシック"/>
        <family val="3"/>
        <charset val="128"/>
      </rPr>
      <t>組織として報告ルール及び報告体制を整備</t>
    </r>
    <r>
      <rPr>
        <sz val="12"/>
        <color rgb="FF0000FF"/>
        <rFont val="ＭＳ ゴシック"/>
        <family val="3"/>
        <charset val="128"/>
      </rPr>
      <t>していますか。あてはまるものを一つ回答してください。</t>
    </r>
    <rPh sb="1" eb="3">
      <t>コジン</t>
    </rPh>
    <rPh sb="3" eb="5">
      <t>ジョウホウ</t>
    </rPh>
    <rPh sb="6" eb="7">
      <t>ロウ</t>
    </rPh>
    <rPh sb="9" eb="10">
      <t>トウ</t>
    </rPh>
    <rPh sb="11" eb="13">
      <t>ジアン</t>
    </rPh>
    <rPh sb="13" eb="14">
      <t>マタ</t>
    </rPh>
    <rPh sb="15" eb="16">
      <t>ロウ</t>
    </rPh>
    <rPh sb="18" eb="19">
      <t>トウ</t>
    </rPh>
    <rPh sb="20" eb="21">
      <t>ウタガ</t>
    </rPh>
    <rPh sb="24" eb="26">
      <t>ジアン</t>
    </rPh>
    <rPh sb="27" eb="29">
      <t>ハッセイ</t>
    </rPh>
    <rPh sb="31" eb="32">
      <t>サイ</t>
    </rPh>
    <rPh sb="33" eb="34">
      <t>ソナ</t>
    </rPh>
    <rPh sb="40" eb="41">
      <t>ヅク</t>
    </rPh>
    <rPh sb="43" eb="45">
      <t>ジュウヨウ</t>
    </rPh>
    <rPh sb="49" eb="51">
      <t>ソシキ</t>
    </rPh>
    <rPh sb="54" eb="56">
      <t>ホウコク</t>
    </rPh>
    <rPh sb="59" eb="60">
      <t>オヨ</t>
    </rPh>
    <rPh sb="61" eb="63">
      <t>ホウコク</t>
    </rPh>
    <rPh sb="63" eb="65">
      <t>タイセイ</t>
    </rPh>
    <rPh sb="66" eb="68">
      <t>セイビ</t>
    </rPh>
    <phoneticPr fontId="1"/>
  </si>
  <si>
    <r>
      <t>　</t>
    </r>
    <r>
      <rPr>
        <u/>
        <sz val="12"/>
        <color rgb="FF0000FF"/>
        <rFont val="ＭＳ ゴシック"/>
        <family val="3"/>
        <charset val="128"/>
      </rPr>
      <t>農業者年金担当部署として</t>
    </r>
    <r>
      <rPr>
        <sz val="12"/>
        <color rgb="FF0000FF"/>
        <rFont val="ＭＳ ゴシック"/>
        <family val="3"/>
        <charset val="128"/>
      </rPr>
      <t>、個人情報の漏えい等の事案又は漏えい等が疑われる事案が発生した際に備えて、</t>
    </r>
    <r>
      <rPr>
        <u/>
        <sz val="12"/>
        <color rgb="FF0000FF"/>
        <rFont val="ＭＳ ゴシック"/>
        <family val="3"/>
        <charset val="128"/>
      </rPr>
      <t>農業者年金基金への報告ルール等を把握</t>
    </r>
    <r>
      <rPr>
        <sz val="12"/>
        <color rgb="FF0000FF"/>
        <rFont val="ＭＳ ゴシック"/>
        <family val="3"/>
        <charset val="128"/>
      </rPr>
      <t>していますか。あてはまるものを一つ回答してください。</t>
    </r>
    <rPh sb="1" eb="4">
      <t>ノウギョウシャ</t>
    </rPh>
    <rPh sb="4" eb="6">
      <t>ネンキン</t>
    </rPh>
    <rPh sb="6" eb="8">
      <t>タントウ</t>
    </rPh>
    <rPh sb="8" eb="10">
      <t>ブショ</t>
    </rPh>
    <rPh sb="31" eb="32">
      <t>トウ</t>
    </rPh>
    <rPh sb="44" eb="45">
      <t>サイ</t>
    </rPh>
    <rPh sb="46" eb="47">
      <t>ソナ</t>
    </rPh>
    <rPh sb="50" eb="53">
      <t>ノウギョウシャ</t>
    </rPh>
    <rPh sb="53" eb="55">
      <t>ネンキン</t>
    </rPh>
    <rPh sb="55" eb="57">
      <t>キキン</t>
    </rPh>
    <rPh sb="59" eb="61">
      <t>ホウコク</t>
    </rPh>
    <rPh sb="64" eb="65">
      <t>トウ</t>
    </rPh>
    <rPh sb="66" eb="68">
      <t>ハアク</t>
    </rPh>
    <phoneticPr fontId="1"/>
  </si>
  <si>
    <r>
      <t>Ⅳ　問14で「</t>
    </r>
    <r>
      <rPr>
        <u/>
        <sz val="12"/>
        <rFont val="ＭＳ ゴシック"/>
        <family val="3"/>
        <charset val="128"/>
      </rPr>
      <t>②利用しなかった</t>
    </r>
    <r>
      <rPr>
        <sz val="12"/>
        <rFont val="ＭＳ ゴシック"/>
        <family val="3"/>
        <charset val="128"/>
      </rPr>
      <t>」と回答された、</t>
    </r>
    <r>
      <rPr>
        <b/>
        <u/>
        <sz val="12"/>
        <color rgb="FFFF0000"/>
        <rFont val="ＭＳ ゴシック"/>
        <family val="3"/>
        <charset val="128"/>
      </rPr>
      <t>農業者年金記録管理システムを申し込んでいない又は令和４年１月１日から令和４年12月31日までの間に利用していない受託機関</t>
    </r>
    <r>
      <rPr>
        <sz val="12"/>
        <rFont val="ＭＳ ゴシック"/>
        <family val="3"/>
        <charset val="128"/>
      </rPr>
      <t>の今後の意向等について伺います。</t>
    </r>
    <rPh sb="2" eb="3">
      <t>ト</t>
    </rPh>
    <rPh sb="17" eb="19">
      <t>カイトウ</t>
    </rPh>
    <rPh sb="23" eb="26">
      <t>ノウギョウシャ</t>
    </rPh>
    <rPh sb="26" eb="28">
      <t>ネンキン</t>
    </rPh>
    <rPh sb="28" eb="30">
      <t>キロク</t>
    </rPh>
    <rPh sb="30" eb="32">
      <t>カンリ</t>
    </rPh>
    <rPh sb="37" eb="38">
      <t>モウ</t>
    </rPh>
    <rPh sb="39" eb="40">
      <t>コ</t>
    </rPh>
    <rPh sb="45" eb="46">
      <t>マタ</t>
    </rPh>
    <rPh sb="72" eb="74">
      <t>リヨウ</t>
    </rPh>
    <rPh sb="79" eb="81">
      <t>ジュタク</t>
    </rPh>
    <rPh sb="81" eb="83">
      <t>キカン</t>
    </rPh>
    <rPh sb="84" eb="86">
      <t>コンゴ</t>
    </rPh>
    <rPh sb="87" eb="89">
      <t>イコウ</t>
    </rPh>
    <rPh sb="89" eb="90">
      <t>トウ</t>
    </rPh>
    <rPh sb="94" eb="95">
      <t>ウカガ</t>
    </rPh>
    <phoneticPr fontId="1"/>
  </si>
  <si>
    <r>
      <t>Ⅲ　農業者年金記録管理システム利用受託機関における情報セキュリティ対策等について
(</t>
    </r>
    <r>
      <rPr>
        <b/>
        <u/>
        <sz val="12"/>
        <color rgb="FFFF0000"/>
        <rFont val="ＭＳ ゴシック"/>
        <family val="3"/>
        <charset val="128"/>
      </rPr>
      <t>令和４年１月１日から令和４年12月31日までの間で、農業者年金記録管理システムを利用した受託機関のみが回答対象</t>
    </r>
    <r>
      <rPr>
        <sz val="12"/>
        <rFont val="ＭＳ ゴシック"/>
        <family val="2"/>
        <charset val="128"/>
      </rPr>
      <t>です。)
１　令和５年</t>
    </r>
    <r>
      <rPr>
        <sz val="12"/>
        <rFont val="ＭＳ ゴシック"/>
        <family val="3"/>
        <charset val="128"/>
      </rPr>
      <t>１月１日現在の農業者年金記録管理システムに利用しているパソコンのセキュリティ
　対策について</t>
    </r>
    <rPh sb="105" eb="107">
      <t>レイワ</t>
    </rPh>
    <rPh sb="108" eb="109">
      <t>ネン</t>
    </rPh>
    <rPh sb="110" eb="111">
      <t>ガツ</t>
    </rPh>
    <rPh sb="112" eb="113">
      <t>ニチ</t>
    </rPh>
    <rPh sb="113" eb="115">
      <t>ゲンザイ</t>
    </rPh>
    <rPh sb="116" eb="119">
      <t>ノウギョウシャ</t>
    </rPh>
    <rPh sb="119" eb="121">
      <t>ネンキン</t>
    </rPh>
    <rPh sb="121" eb="123">
      <t>キロク</t>
    </rPh>
    <rPh sb="123" eb="125">
      <t>カンリ</t>
    </rPh>
    <rPh sb="130" eb="132">
      <t>リヨウ</t>
    </rPh>
    <rPh sb="149" eb="151">
      <t>タイサク</t>
    </rPh>
    <phoneticPr fontId="1"/>
  </si>
  <si>
    <t>Ⅱ　農業者年金記録管理システムの利用状況について（令和４年１月１日から令和４年12月31日）</t>
    <rPh sb="2" eb="5">
      <t>ノウギョウシャ</t>
    </rPh>
    <rPh sb="5" eb="7">
      <t>ネンキン</t>
    </rPh>
    <rPh sb="7" eb="11">
      <t>キロクカンリ</t>
    </rPh>
    <rPh sb="16" eb="18">
      <t>リヨウ</t>
    </rPh>
    <rPh sb="18" eb="20">
      <t>ジョウキョウ</t>
    </rPh>
    <phoneticPr fontId="1"/>
  </si>
  <si>
    <t>Ⅲ　農業者年金記録管理システム利用受託機関における情報セキュリティ対策等について</t>
    <phoneticPr fontId="1"/>
  </si>
  <si>
    <t>Ⅳ　農業者年金記録管理システムを利用していない受託機関の今後の意向等について</t>
    <rPh sb="2" eb="5">
      <t>ノウギョウシャ</t>
    </rPh>
    <phoneticPr fontId="1"/>
  </si>
  <si>
    <t>Ⅱ ｼｽﾃﾑ利用の有無</t>
    <rPh sb="6" eb="8">
      <t>リヨウ</t>
    </rPh>
    <rPh sb="9" eb="11">
      <t>ウム</t>
    </rPh>
    <phoneticPr fontId="1"/>
  </si>
  <si>
    <r>
      <t>問12で、「</t>
    </r>
    <r>
      <rPr>
        <b/>
        <u/>
        <sz val="12"/>
        <color rgb="FF0000FF"/>
        <rFont val="ＭＳ ゴシック"/>
        <family val="3"/>
        <charset val="128"/>
      </rPr>
      <t>①個人情報の漏えい等の事案が発生した</t>
    </r>
    <r>
      <rPr>
        <b/>
        <sz val="12"/>
        <color rgb="FF0000FF"/>
        <rFont val="ＭＳ ゴシック"/>
        <family val="3"/>
        <charset val="128"/>
      </rPr>
      <t>」又は「</t>
    </r>
    <r>
      <rPr>
        <b/>
        <u/>
        <sz val="12"/>
        <color rgb="FF0000FF"/>
        <rFont val="ＭＳ ゴシック"/>
        <family val="3"/>
        <charset val="128"/>
      </rPr>
      <t>②個人情報の漏えい等が疑われる事案が発生した</t>
    </r>
    <r>
      <rPr>
        <b/>
        <sz val="12"/>
        <color rgb="FF0000FF"/>
        <rFont val="ＭＳ ゴシック"/>
        <family val="3"/>
        <charset val="128"/>
      </rPr>
      <t>」と回答された受託機関にお聞きします。</t>
    </r>
    <rPh sb="0" eb="1">
      <t>トイ</t>
    </rPh>
    <rPh sb="25" eb="26">
      <t>マタ</t>
    </rPh>
    <rPh sb="52" eb="54">
      <t>カイトウ</t>
    </rPh>
    <rPh sb="57" eb="59">
      <t>ジュタク</t>
    </rPh>
    <rPh sb="59" eb="61">
      <t>キカン</t>
    </rPh>
    <rPh sb="63" eb="64">
      <t>キ</t>
    </rPh>
    <phoneticPr fontId="1"/>
  </si>
  <si>
    <r>
      <t>問16で「</t>
    </r>
    <r>
      <rPr>
        <b/>
        <u/>
        <sz val="12"/>
        <color rgb="FF0000FF"/>
        <rFont val="ＭＳ ゴシック"/>
        <family val="3"/>
        <charset val="128"/>
      </rPr>
      <t>①ウイルス対策ソフトウェアを導入している</t>
    </r>
    <r>
      <rPr>
        <b/>
        <sz val="12"/>
        <color rgb="FF0000FF"/>
        <rFont val="ＭＳ ゴシック"/>
        <family val="3"/>
        <charset val="128"/>
      </rPr>
      <t>」と回答された受託機関にお聞きします。</t>
    </r>
    <rPh sb="0" eb="1">
      <t>トイ</t>
    </rPh>
    <rPh sb="10" eb="12">
      <t>タイサク</t>
    </rPh>
    <rPh sb="19" eb="21">
      <t>ドウニュウ</t>
    </rPh>
    <rPh sb="27" eb="29">
      <t>カイトウ</t>
    </rPh>
    <rPh sb="32" eb="34">
      <t>ジュタク</t>
    </rPh>
    <rPh sb="34" eb="36">
      <t>キカン</t>
    </rPh>
    <rPh sb="38" eb="39">
      <t>キ</t>
    </rPh>
    <phoneticPr fontId="1"/>
  </si>
  <si>
    <r>
      <t>　</t>
    </r>
    <r>
      <rPr>
        <u/>
        <sz val="12"/>
        <color rgb="FF0000FF"/>
        <rFont val="ＭＳ ゴシック"/>
        <family val="3"/>
        <charset val="128"/>
      </rPr>
      <t>農業者年金記録管理システムに利用しているパソコン及び接続するサーバ等の機器</t>
    </r>
    <r>
      <rPr>
        <sz val="12"/>
        <color rgb="FF0000FF"/>
        <rFont val="ＭＳ ゴシック"/>
        <family val="3"/>
        <charset val="128"/>
      </rPr>
      <t>について、ウイルス対策ソフトウェアの導入をしていますか。あてはまるものを一つ回答してください。</t>
    </r>
    <rPh sb="1" eb="4">
      <t>ノウギョウシャ</t>
    </rPh>
    <rPh sb="4" eb="6">
      <t>ネンキン</t>
    </rPh>
    <rPh sb="6" eb="8">
      <t>キロク</t>
    </rPh>
    <rPh sb="8" eb="10">
      <t>カンリ</t>
    </rPh>
    <rPh sb="15" eb="17">
      <t>リヨウ</t>
    </rPh>
    <rPh sb="25" eb="26">
      <t>オヨ</t>
    </rPh>
    <rPh sb="27" eb="29">
      <t>セツゾク</t>
    </rPh>
    <rPh sb="34" eb="35">
      <t>トウ</t>
    </rPh>
    <rPh sb="36" eb="38">
      <t>キキ</t>
    </rPh>
    <rPh sb="47" eb="49">
      <t>タイサク</t>
    </rPh>
    <rPh sb="56" eb="58">
      <t>ドウニュウ</t>
    </rPh>
    <phoneticPr fontId="1"/>
  </si>
  <si>
    <r>
      <t>　</t>
    </r>
    <r>
      <rPr>
        <u/>
        <sz val="12"/>
        <color rgb="FF0000FF"/>
        <rFont val="ＭＳ ゴシック"/>
        <family val="3"/>
        <charset val="128"/>
      </rPr>
      <t>農業者年金記録管理システムに利用しているパソコン及び接続するサーバ等の機器</t>
    </r>
    <r>
      <rPr>
        <sz val="12"/>
        <color rgb="FF0000FF"/>
        <rFont val="ＭＳ ゴシック"/>
        <family val="3"/>
        <charset val="128"/>
      </rPr>
      <t>について、講じている</t>
    </r>
    <r>
      <rPr>
        <u/>
        <sz val="12"/>
        <color rgb="FF0000FF"/>
        <rFont val="ＭＳ ゴシック"/>
        <family val="3"/>
        <charset val="128"/>
      </rPr>
      <t>ウイルス対策以外のセキュリティ対策</t>
    </r>
    <r>
      <rPr>
        <sz val="12"/>
        <color rgb="FF0000FF"/>
        <rFont val="ＭＳ ゴシック"/>
        <family val="3"/>
        <charset val="128"/>
      </rPr>
      <t>の内容で、あてはまるものを回答してください。(複数回答可)</t>
    </r>
    <rPh sb="1" eb="4">
      <t>ノウギョウシャ</t>
    </rPh>
    <rPh sb="4" eb="6">
      <t>ネンキン</t>
    </rPh>
    <rPh sb="6" eb="8">
      <t>キロク</t>
    </rPh>
    <rPh sb="8" eb="10">
      <t>カンリ</t>
    </rPh>
    <rPh sb="15" eb="17">
      <t>リヨウ</t>
    </rPh>
    <rPh sb="25" eb="26">
      <t>オヨ</t>
    </rPh>
    <rPh sb="27" eb="29">
      <t>セツゾク</t>
    </rPh>
    <rPh sb="34" eb="35">
      <t>トウ</t>
    </rPh>
    <rPh sb="36" eb="38">
      <t>キキ</t>
    </rPh>
    <rPh sb="43" eb="44">
      <t>コウ</t>
    </rPh>
    <rPh sb="52" eb="54">
      <t>タイサク</t>
    </rPh>
    <rPh sb="54" eb="56">
      <t>イガイ</t>
    </rPh>
    <rPh sb="63" eb="65">
      <t>タイサク</t>
    </rPh>
    <rPh sb="66" eb="68">
      <t>ナイヨウ</t>
    </rPh>
    <phoneticPr fontId="1"/>
  </si>
  <si>
    <t>令和４年１月１日から令和４年12月31日までの間に、農業者年金記録管理システムを利用いただいた受託機関の皆様への質問は以上となります。ご回答ありがとうございました。</t>
    <rPh sb="0" eb="2">
      <t>レイワ</t>
    </rPh>
    <rPh sb="3" eb="4">
      <t>ネン</t>
    </rPh>
    <rPh sb="5" eb="6">
      <t>ガツ</t>
    </rPh>
    <rPh sb="7" eb="8">
      <t>ニチ</t>
    </rPh>
    <rPh sb="10" eb="12">
      <t>レイワ</t>
    </rPh>
    <rPh sb="13" eb="14">
      <t>ネン</t>
    </rPh>
    <rPh sb="16" eb="17">
      <t>ガツ</t>
    </rPh>
    <rPh sb="19" eb="20">
      <t>ニチ</t>
    </rPh>
    <rPh sb="23" eb="24">
      <t>アイダ</t>
    </rPh>
    <rPh sb="26" eb="29">
      <t>ノウギョウシャ</t>
    </rPh>
    <rPh sb="29" eb="31">
      <t>ネンキン</t>
    </rPh>
    <rPh sb="31" eb="35">
      <t>キロクカンリ</t>
    </rPh>
    <rPh sb="40" eb="42">
      <t>リヨウ</t>
    </rPh>
    <rPh sb="47" eb="49">
      <t>ジュタク</t>
    </rPh>
    <rPh sb="49" eb="51">
      <t>キカン</t>
    </rPh>
    <rPh sb="52" eb="54">
      <t>ミナサマ</t>
    </rPh>
    <rPh sb="56" eb="58">
      <t>シツモン</t>
    </rPh>
    <rPh sb="59" eb="61">
      <t>イジョウ</t>
    </rPh>
    <rPh sb="68" eb="70">
      <t>カイトウ</t>
    </rPh>
    <phoneticPr fontId="1"/>
  </si>
  <si>
    <t>【農業者年金基金や農業者年金記録管理システム等について、意見や要望等があればお聞かせください。】</t>
    <rPh sb="1" eb="4">
      <t>ノウギョウシャ</t>
    </rPh>
    <rPh sb="4" eb="6">
      <t>ネンキン</t>
    </rPh>
    <rPh sb="6" eb="8">
      <t>キキン</t>
    </rPh>
    <rPh sb="9" eb="12">
      <t>ノウギョウシャ</t>
    </rPh>
    <rPh sb="12" eb="14">
      <t>ネンキン</t>
    </rPh>
    <rPh sb="14" eb="16">
      <t>キロク</t>
    </rPh>
    <rPh sb="16" eb="18">
      <t>カンリ</t>
    </rPh>
    <rPh sb="22" eb="23">
      <t>トウ</t>
    </rPh>
    <rPh sb="28" eb="30">
      <t>イケン</t>
    </rPh>
    <rPh sb="31" eb="33">
      <t>ヨウボウ</t>
    </rPh>
    <rPh sb="33" eb="34">
      <t>トウ</t>
    </rPh>
    <rPh sb="39" eb="40">
      <t>キ</t>
    </rPh>
    <phoneticPr fontId="1"/>
  </si>
  <si>
    <t>令和４年１月１日から令和４年12月31日までの間に、農業者年金記録管理システムを利用いただいていない受託機関の皆様への質問は以上となります。ご回答ありがとうございました。</t>
    <rPh sb="26" eb="29">
      <t>ノウギョウシャ</t>
    </rPh>
    <rPh sb="29" eb="31">
      <t>ネンキン</t>
    </rPh>
    <rPh sb="31" eb="35">
      <t>キロクカンリ</t>
    </rPh>
    <rPh sb="40" eb="42">
      <t>リヨウ</t>
    </rPh>
    <rPh sb="50" eb="52">
      <t>ジュタク</t>
    </rPh>
    <rPh sb="52" eb="54">
      <t>キカン</t>
    </rPh>
    <rPh sb="55" eb="57">
      <t>ミナサマ</t>
    </rPh>
    <rPh sb="59" eb="61">
      <t>シツモン</t>
    </rPh>
    <rPh sb="62" eb="64">
      <t>イジョウ</t>
    </rPh>
    <rPh sb="71" eb="73">
      <t>カイトウ</t>
    </rPh>
    <phoneticPr fontId="1"/>
  </si>
  <si>
    <t>〒１０５－８０１０</t>
    <phoneticPr fontId="1"/>
  </si>
  <si>
    <t>農業者年金加入者等の個人情報の漏えい等の事案又は漏えい等が疑われる事案が発生した場合の農業者年金基金への報告ルール等については、本調査票Excelの２つ目のシート「(参考)個人情報の漏えい等の事案等発生時の報告のフロー図」をご覧ください。</t>
    <rPh sb="27" eb="28">
      <t>トウ</t>
    </rPh>
    <rPh sb="83" eb="85">
      <t>サンコウ</t>
    </rPh>
    <rPh sb="99" eb="102">
      <t>ハッセイジ</t>
    </rPh>
    <rPh sb="103" eb="105">
      <t>ホウコク</t>
    </rPh>
    <phoneticPr fontId="1"/>
  </si>
</sst>
</file>

<file path=xl/styles.xml><?xml version="1.0" encoding="utf-8"?>
<styleSheet xmlns="http://schemas.openxmlformats.org/spreadsheetml/2006/main">
  <fonts count="37">
    <font>
      <sz val="12"/>
      <color theme="1"/>
      <name val="ＭＳ ゴシック"/>
      <family val="2"/>
      <charset val="128"/>
    </font>
    <font>
      <sz val="6"/>
      <name val="ＭＳ ゴシック"/>
      <family val="2"/>
      <charset val="128"/>
    </font>
    <font>
      <sz val="12"/>
      <name val="ＭＳ ゴシック"/>
      <family val="2"/>
      <charset val="128"/>
    </font>
    <font>
      <sz val="12"/>
      <name val="ＭＳ 明朝"/>
      <family val="1"/>
      <charset val="128"/>
    </font>
    <font>
      <sz val="12"/>
      <name val="ＭＳ Ｐ明朝"/>
      <family val="1"/>
      <charset val="128"/>
    </font>
    <font>
      <sz val="16"/>
      <name val="ＭＳ 明朝"/>
      <family val="1"/>
      <charset val="128"/>
    </font>
    <font>
      <sz val="12"/>
      <name val="ＭＳ ゴシック"/>
      <family val="3"/>
      <charset val="128"/>
    </font>
    <font>
      <sz val="14"/>
      <color theme="1"/>
      <name val="ＭＳ ゴシック"/>
      <family val="2"/>
      <charset val="128"/>
    </font>
    <font>
      <b/>
      <sz val="12"/>
      <name val="ＭＳ ゴシック"/>
      <family val="3"/>
      <charset val="128"/>
    </font>
    <font>
      <sz val="14"/>
      <name val="ＤＦ特太ゴシック体"/>
      <family val="3"/>
      <charset val="128"/>
    </font>
    <font>
      <sz val="12"/>
      <color rgb="FF0000FF"/>
      <name val="ＭＳ ゴシック"/>
      <family val="2"/>
      <charset val="128"/>
    </font>
    <font>
      <u/>
      <sz val="12"/>
      <color rgb="FF0000FF"/>
      <name val="ＭＳ ゴシック"/>
      <family val="3"/>
      <charset val="128"/>
    </font>
    <font>
      <sz val="12"/>
      <color rgb="FF0000FF"/>
      <name val="ＭＳ ゴシック"/>
      <family val="3"/>
      <charset val="128"/>
    </font>
    <font>
      <sz val="11"/>
      <name val="ＭＳ ゴシック"/>
      <family val="2"/>
      <charset val="128"/>
    </font>
    <font>
      <sz val="12"/>
      <color rgb="FFFF0000"/>
      <name val="ＭＳ ゴシック"/>
      <family val="3"/>
      <charset val="128"/>
    </font>
    <font>
      <b/>
      <u/>
      <sz val="12"/>
      <color rgb="FFFF0000"/>
      <name val="ＭＳ ゴシック"/>
      <family val="3"/>
      <charset val="128"/>
    </font>
    <font>
      <sz val="12"/>
      <color theme="1"/>
      <name val="ＭＳ ゴシック"/>
      <family val="3"/>
      <charset val="128"/>
    </font>
    <font>
      <sz val="9"/>
      <name val="ＭＳ 明朝"/>
      <family val="1"/>
      <charset val="128"/>
    </font>
    <font>
      <sz val="9"/>
      <name val="ＭＳ ゴシック"/>
      <family val="2"/>
      <charset val="128"/>
    </font>
    <font>
      <sz val="12"/>
      <color theme="9" tint="-0.249977111117893"/>
      <name val="ＭＳ ゴシック"/>
      <family val="3"/>
      <charset val="128"/>
    </font>
    <font>
      <sz val="6"/>
      <name val="ＭＳ ゴシック"/>
      <family val="3"/>
      <charset val="128"/>
    </font>
    <font>
      <b/>
      <sz val="12"/>
      <color theme="9" tint="-0.249977111117893"/>
      <name val="ＭＳ ゴシック"/>
      <family val="3"/>
      <charset val="128"/>
    </font>
    <font>
      <sz val="10"/>
      <name val="ＭＳ ゴシック"/>
      <family val="3"/>
      <charset val="128"/>
    </font>
    <font>
      <sz val="10"/>
      <name val="ＭＳ 明朝"/>
      <family val="1"/>
      <charset val="128"/>
    </font>
    <font>
      <b/>
      <sz val="12"/>
      <color rgb="FFFF0000"/>
      <name val="ＭＳ ゴシック"/>
      <family val="3"/>
      <charset val="128"/>
    </font>
    <font>
      <u/>
      <sz val="12"/>
      <name val="ＭＳ ゴシック"/>
      <family val="3"/>
      <charset val="128"/>
    </font>
    <font>
      <b/>
      <sz val="12"/>
      <color rgb="FF0000FF"/>
      <name val="ＭＳ ゴシック"/>
      <family val="3"/>
      <charset val="128"/>
    </font>
    <font>
      <b/>
      <u/>
      <sz val="12"/>
      <color rgb="FF0000FF"/>
      <name val="ＭＳ ゴシック"/>
      <family val="3"/>
      <charset val="128"/>
    </font>
    <font>
      <sz val="12"/>
      <color theme="1"/>
      <name val="ＭＳ 明朝"/>
      <family val="1"/>
      <charset val="128"/>
    </font>
    <font>
      <sz val="16"/>
      <color theme="1"/>
      <name val="ＭＳ 明朝"/>
      <family val="1"/>
      <charset val="128"/>
    </font>
    <font>
      <b/>
      <sz val="12"/>
      <color theme="1"/>
      <name val="ＭＳ ゴシック"/>
      <family val="3"/>
      <charset val="128"/>
    </font>
    <font>
      <b/>
      <sz val="16"/>
      <color rgb="FF0000FF"/>
      <name val="ＭＳ ゴシック"/>
      <family val="3"/>
      <charset val="128"/>
    </font>
    <font>
      <sz val="12"/>
      <color theme="4"/>
      <name val="ＭＳ ゴシック"/>
      <family val="3"/>
      <charset val="128"/>
    </font>
    <font>
      <b/>
      <u/>
      <sz val="11"/>
      <name val="ＭＳ ゴシック"/>
      <family val="3"/>
      <charset val="128"/>
    </font>
    <font>
      <b/>
      <sz val="14"/>
      <name val="ＭＳ ゴシック"/>
      <family val="3"/>
      <charset val="128"/>
    </font>
    <font>
      <b/>
      <sz val="12"/>
      <color rgb="FFFF0000"/>
      <name val="ＭＳ Ｐ明朝"/>
      <family val="1"/>
      <charset val="128"/>
    </font>
    <font>
      <b/>
      <sz val="12"/>
      <color rgb="FFFF0000"/>
      <name val="ＭＳ ゴシック"/>
      <family val="2"/>
      <charset val="128"/>
    </font>
  </fonts>
  <fills count="13">
    <fill>
      <patternFill patternType="none"/>
    </fill>
    <fill>
      <patternFill patternType="gray125"/>
    </fill>
    <fill>
      <patternFill patternType="solid">
        <fgColor rgb="FFFFFF00"/>
        <bgColor indexed="64"/>
      </patternFill>
    </fill>
    <fill>
      <patternFill patternType="solid">
        <fgColor rgb="FFFFCCFF"/>
        <bgColor indexed="64"/>
      </patternFill>
    </fill>
    <fill>
      <patternFill patternType="solid">
        <fgColor rgb="FFCCFFFF"/>
        <bgColor indexed="64"/>
      </patternFill>
    </fill>
    <fill>
      <patternFill patternType="solid">
        <fgColor theme="7" tint="0.59999389629810485"/>
        <bgColor indexed="64"/>
      </patternFill>
    </fill>
    <fill>
      <patternFill patternType="solid">
        <fgColor rgb="FF99CCFF"/>
        <bgColor indexed="64"/>
      </patternFill>
    </fill>
    <fill>
      <patternFill patternType="solid">
        <fgColor rgb="FF99CC00"/>
        <bgColor indexed="64"/>
      </patternFill>
    </fill>
    <fill>
      <patternFill patternType="solid">
        <fgColor rgb="FFFF9933"/>
        <bgColor indexed="64"/>
      </patternFill>
    </fill>
    <fill>
      <patternFill patternType="solid">
        <fgColor rgb="FFCCECFF"/>
        <bgColor indexed="64"/>
      </patternFill>
    </fill>
    <fill>
      <patternFill patternType="solid">
        <fgColor theme="4" tint="0.79998168889431442"/>
        <bgColor indexed="64"/>
      </patternFill>
    </fill>
    <fill>
      <patternFill patternType="solid">
        <fgColor rgb="FFFF0000"/>
        <bgColor indexed="64"/>
      </patternFill>
    </fill>
    <fill>
      <patternFill patternType="solid">
        <fgColor rgb="FF00B0F0"/>
        <bgColor indexed="64"/>
      </patternFill>
    </fill>
  </fills>
  <borders count="79">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hair">
        <color auto="1"/>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hair">
        <color auto="1"/>
      </left>
      <right/>
      <top/>
      <bottom/>
      <diagonal/>
    </border>
    <border>
      <left style="hair">
        <color auto="1"/>
      </left>
      <right style="hair">
        <color auto="1"/>
      </right>
      <top/>
      <bottom style="hair">
        <color auto="1"/>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hair">
        <color indexed="64"/>
      </bottom>
      <diagonal/>
    </border>
    <border>
      <left/>
      <right style="thin">
        <color indexed="64"/>
      </right>
      <top style="dotted">
        <color indexed="64"/>
      </top>
      <bottom style="medium">
        <color indexed="64"/>
      </bottom>
      <diagonal/>
    </border>
    <border>
      <left/>
      <right/>
      <top style="medium">
        <color indexed="64"/>
      </top>
      <bottom style="hair">
        <color indexed="64"/>
      </bottom>
      <diagonal/>
    </border>
    <border>
      <left style="thin">
        <color indexed="64"/>
      </left>
      <right/>
      <top style="dotted">
        <color indexed="64"/>
      </top>
      <bottom style="medium">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238">
    <xf numFmtId="0" fontId="0" fillId="0" borderId="0" xfId="0">
      <alignment vertical="center"/>
    </xf>
    <xf numFmtId="0" fontId="0" fillId="0" borderId="0" xfId="0" applyAlignment="1">
      <alignment horizontal="center"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5" fillId="2" borderId="1" xfId="0" applyFont="1" applyFill="1" applyBorder="1" applyAlignment="1">
      <alignment horizontal="center" vertical="center"/>
    </xf>
    <xf numFmtId="0" fontId="3" fillId="0" borderId="0" xfId="0" quotePrefix="1" applyFont="1">
      <alignment vertical="center"/>
    </xf>
    <xf numFmtId="0" fontId="6" fillId="0" borderId="0" xfId="0" applyFont="1">
      <alignment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10" xfId="0" applyFill="1" applyBorder="1" applyAlignment="1">
      <alignment horizontal="lef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3" borderId="9" xfId="0" applyFill="1" applyBorder="1" applyAlignment="1">
      <alignment horizontal="left" vertical="center"/>
    </xf>
    <xf numFmtId="0" fontId="0" fillId="3" borderId="10" xfId="0" applyFill="1" applyBorder="1" applyAlignment="1">
      <alignment horizontal="center" vertical="center"/>
    </xf>
    <xf numFmtId="0" fontId="0" fillId="0" borderId="29" xfId="0" applyBorder="1">
      <alignment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22" xfId="0" applyBorder="1" applyAlignment="1">
      <alignment horizontal="center" vertical="center"/>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0" fillId="5" borderId="9" xfId="0" applyFill="1" applyBorder="1">
      <alignment vertical="center"/>
    </xf>
    <xf numFmtId="0" fontId="0" fillId="5" borderId="10" xfId="0" applyFill="1" applyBorder="1">
      <alignment vertical="center"/>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0" fillId="0" borderId="49" xfId="0" applyBorder="1">
      <alignment vertical="center"/>
    </xf>
    <xf numFmtId="0" fontId="0" fillId="0" borderId="50" xfId="0" applyBorder="1">
      <alignment vertical="center"/>
    </xf>
    <xf numFmtId="0" fontId="0" fillId="0" borderId="51" xfId="0" applyBorder="1">
      <alignment vertical="center"/>
    </xf>
    <xf numFmtId="0" fontId="7" fillId="0" borderId="0" xfId="0" applyFont="1">
      <alignment vertical="center"/>
    </xf>
    <xf numFmtId="0" fontId="8" fillId="0" borderId="0" xfId="0" applyFont="1">
      <alignment vertical="center"/>
    </xf>
    <xf numFmtId="0" fontId="0" fillId="0" borderId="29" xfId="0" applyBorder="1" applyAlignment="1">
      <alignment horizontal="center" vertical="center"/>
    </xf>
    <xf numFmtId="0" fontId="0" fillId="4" borderId="10" xfId="0" applyFill="1" applyBorder="1" applyAlignment="1">
      <alignment horizontal="left" vertical="center"/>
    </xf>
    <xf numFmtId="0" fontId="0" fillId="7" borderId="10" xfId="0" applyFill="1" applyBorder="1" applyAlignment="1">
      <alignment horizontal="left" vertical="center"/>
    </xf>
    <xf numFmtId="0" fontId="0" fillId="7" borderId="10" xfId="0" applyFill="1" applyBorder="1">
      <alignment vertical="center"/>
    </xf>
    <xf numFmtId="0" fontId="0" fillId="7" borderId="11" xfId="0" applyFill="1" applyBorder="1">
      <alignment vertical="center"/>
    </xf>
    <xf numFmtId="0" fontId="0" fillId="6" borderId="10" xfId="0" applyFill="1" applyBorder="1" applyAlignment="1">
      <alignment horizontal="left" vertical="center"/>
    </xf>
    <xf numFmtId="0" fontId="0" fillId="8" borderId="20" xfId="0" applyFill="1" applyBorder="1">
      <alignment vertical="center"/>
    </xf>
    <xf numFmtId="0" fontId="0" fillId="8" borderId="24" xfId="0" applyFill="1" applyBorder="1">
      <alignment vertical="center"/>
    </xf>
    <xf numFmtId="0" fontId="0" fillId="8" borderId="25" xfId="0" applyFill="1" applyBorder="1">
      <alignment vertical="center"/>
    </xf>
    <xf numFmtId="0" fontId="0" fillId="8" borderId="26" xfId="0" applyFill="1" applyBorder="1" applyAlignment="1">
      <alignment horizontal="left" vertical="center"/>
    </xf>
    <xf numFmtId="0" fontId="0" fillId="8" borderId="27" xfId="0" applyFill="1" applyBorder="1" applyAlignment="1">
      <alignment horizontal="left" vertical="center"/>
    </xf>
    <xf numFmtId="0" fontId="0" fillId="8" borderId="27" xfId="0" applyFill="1" applyBorder="1" applyAlignment="1">
      <alignment horizontal="center" vertical="center"/>
    </xf>
    <xf numFmtId="0" fontId="0" fillId="8" borderId="28" xfId="0" applyFill="1" applyBorder="1" applyAlignment="1">
      <alignment horizontal="center"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9" fillId="0" borderId="0" xfId="0" quotePrefix="1" applyFont="1">
      <alignment vertical="center"/>
    </xf>
    <xf numFmtId="0" fontId="5" fillId="0" borderId="0" xfId="0" applyFont="1" applyAlignment="1">
      <alignment horizontal="center" vertical="center"/>
    </xf>
    <xf numFmtId="0" fontId="2" fillId="2" borderId="1" xfId="0" applyFont="1" applyFill="1" applyBorder="1" applyAlignment="1">
      <alignment horizontal="right" vertical="center"/>
    </xf>
    <xf numFmtId="0" fontId="3" fillId="0" borderId="6" xfId="0" applyFont="1" applyBorder="1" applyAlignment="1">
      <alignment horizontal="center" vertical="center"/>
    </xf>
    <xf numFmtId="0" fontId="0" fillId="0" borderId="27" xfId="0" applyBorder="1">
      <alignment vertical="center"/>
    </xf>
    <xf numFmtId="0" fontId="0" fillId="0" borderId="29" xfId="0" applyBorder="1" applyAlignment="1">
      <alignment horizontal="center" vertical="center" shrinkToFit="1"/>
    </xf>
    <xf numFmtId="0" fontId="16" fillId="0" borderId="0" xfId="0" applyFont="1">
      <alignment vertical="center"/>
    </xf>
    <xf numFmtId="0" fontId="20" fillId="0" borderId="0" xfId="0" applyFont="1">
      <alignment vertical="center"/>
    </xf>
    <xf numFmtId="0" fontId="21" fillId="0" borderId="0" xfId="0" applyFont="1">
      <alignment vertical="center"/>
    </xf>
    <xf numFmtId="0" fontId="19" fillId="0" borderId="0" xfId="0" applyFont="1">
      <alignment vertical="center"/>
    </xf>
    <xf numFmtId="0" fontId="5" fillId="2" borderId="2" xfId="0" applyFont="1" applyFill="1" applyBorder="1" applyAlignment="1">
      <alignment horizontal="center" vertical="center"/>
    </xf>
    <xf numFmtId="0" fontId="10" fillId="0" borderId="0" xfId="0" applyFont="1" applyAlignment="1">
      <alignment vertical="center" wrapText="1"/>
    </xf>
    <xf numFmtId="0" fontId="13" fillId="0" borderId="0" xfId="0" applyFont="1" applyAlignment="1">
      <alignment vertical="center" wrapText="1"/>
    </xf>
    <xf numFmtId="0" fontId="4" fillId="0" borderId="0" xfId="0" applyFont="1" applyAlignment="1">
      <alignment horizontal="right" vertical="center"/>
    </xf>
    <xf numFmtId="0" fontId="2" fillId="0" borderId="0" xfId="0" applyFont="1" applyAlignment="1">
      <alignment horizontal="right" vertical="center"/>
    </xf>
    <xf numFmtId="0" fontId="0" fillId="0" borderId="53" xfId="0" applyBorder="1" applyAlignment="1">
      <alignment horizontal="center" vertical="center"/>
    </xf>
    <xf numFmtId="0" fontId="2" fillId="0" borderId="0" xfId="0" applyFont="1" applyAlignment="1">
      <alignment vertical="center" shrinkToFit="1"/>
    </xf>
    <xf numFmtId="0" fontId="0" fillId="0" borderId="41" xfId="0" applyBorder="1">
      <alignment vertical="center"/>
    </xf>
    <xf numFmtId="0" fontId="3" fillId="0" borderId="0" xfId="0" applyFont="1" applyAlignment="1">
      <alignment vertical="center" wrapText="1"/>
    </xf>
    <xf numFmtId="0" fontId="2" fillId="0" borderId="0" xfId="0" applyFont="1" applyAlignment="1">
      <alignment vertical="center" wrapText="1"/>
    </xf>
    <xf numFmtId="0" fontId="8" fillId="0" borderId="0" xfId="0" applyFont="1" applyAlignment="1">
      <alignment horizontal="left" vertical="center" wrapText="1"/>
    </xf>
    <xf numFmtId="0" fontId="12" fillId="0" borderId="0" xfId="0" applyFont="1">
      <alignment vertical="center"/>
    </xf>
    <xf numFmtId="0" fontId="28" fillId="0" borderId="0" xfId="0" applyFont="1">
      <alignment vertical="center"/>
    </xf>
    <xf numFmtId="0" fontId="20" fillId="0" borderId="1" xfId="0" applyFont="1" applyBorder="1">
      <alignment vertical="center"/>
    </xf>
    <xf numFmtId="0" fontId="0" fillId="0" borderId="5" xfId="0" applyBorder="1" applyAlignment="1">
      <alignment vertical="center" wrapText="1"/>
    </xf>
    <xf numFmtId="0" fontId="0" fillId="0" borderId="0" xfId="0" applyAlignment="1">
      <alignment vertical="center" wrapText="1"/>
    </xf>
    <xf numFmtId="0" fontId="28" fillId="0" borderId="0" xfId="0" applyFont="1" applyAlignment="1">
      <alignment vertical="center" wrapText="1"/>
    </xf>
    <xf numFmtId="0" fontId="12" fillId="0" borderId="0" xfId="0" applyFont="1" applyAlignment="1">
      <alignment horizontal="left" vertical="center"/>
    </xf>
    <xf numFmtId="0" fontId="29" fillId="2" borderId="1" xfId="0" applyFont="1" applyFill="1" applyBorder="1" applyAlignment="1">
      <alignment horizontal="center" vertical="center"/>
    </xf>
    <xf numFmtId="0" fontId="14" fillId="0" borderId="0" xfId="0" applyFont="1" applyAlignment="1">
      <alignment horizontal="left" vertical="center" wrapText="1"/>
    </xf>
    <xf numFmtId="0" fontId="26" fillId="0" borderId="0" xfId="0" applyFont="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9" xfId="0" applyBorder="1" applyAlignment="1">
      <alignment horizontal="center" vertical="center"/>
    </xf>
    <xf numFmtId="0" fontId="0" fillId="0" borderId="72" xfId="0" applyBorder="1">
      <alignment vertical="center"/>
    </xf>
    <xf numFmtId="0" fontId="0" fillId="0" borderId="0" xfId="0" quotePrefix="1">
      <alignment vertical="center"/>
    </xf>
    <xf numFmtId="0" fontId="0" fillId="0" borderId="73" xfId="0" applyBorder="1">
      <alignment vertical="center"/>
    </xf>
    <xf numFmtId="0" fontId="16" fillId="0" borderId="69" xfId="0" applyFont="1" applyBorder="1" applyAlignment="1">
      <alignment horizontal="center" vertical="center"/>
    </xf>
    <xf numFmtId="0" fontId="16" fillId="0" borderId="66" xfId="0" applyFont="1" applyBorder="1" applyAlignment="1">
      <alignment horizontal="center" vertical="center"/>
    </xf>
    <xf numFmtId="0" fontId="16" fillId="0" borderId="68" xfId="0" applyFont="1" applyBorder="1" applyAlignment="1">
      <alignment horizontal="center" vertical="center"/>
    </xf>
    <xf numFmtId="0" fontId="0" fillId="0" borderId="74" xfId="0" applyBorder="1">
      <alignment vertical="center"/>
    </xf>
    <xf numFmtId="0" fontId="0" fillId="0" borderId="75" xfId="0" applyBorder="1">
      <alignment vertical="center"/>
    </xf>
    <xf numFmtId="0" fontId="36" fillId="0" borderId="0" xfId="0" applyFont="1" applyAlignment="1">
      <alignment horizontal="right" vertical="center"/>
    </xf>
    <xf numFmtId="0" fontId="3" fillId="0" borderId="0" xfId="0" applyFont="1">
      <alignment vertical="center"/>
    </xf>
    <xf numFmtId="0" fontId="8" fillId="0" borderId="0" xfId="0" applyFont="1" applyFill="1">
      <alignment vertical="center"/>
    </xf>
    <xf numFmtId="0" fontId="2" fillId="0" borderId="0" xfId="0" applyFont="1" applyFill="1">
      <alignment vertical="center"/>
    </xf>
    <xf numFmtId="0" fontId="2" fillId="0" borderId="0" xfId="0" applyFont="1">
      <alignment vertical="center"/>
    </xf>
    <xf numFmtId="0" fontId="2" fillId="9" borderId="0" xfId="0" applyFont="1" applyFill="1">
      <alignment vertical="center"/>
    </xf>
    <xf numFmtId="0" fontId="3" fillId="0" borderId="0" xfId="0" applyFont="1">
      <alignment vertical="center"/>
    </xf>
    <xf numFmtId="0" fontId="2" fillId="0" borderId="0" xfId="0" applyFont="1">
      <alignment vertical="center"/>
    </xf>
    <xf numFmtId="0" fontId="2" fillId="0" borderId="5" xfId="0" applyFont="1" applyBorder="1">
      <alignment vertical="center"/>
    </xf>
    <xf numFmtId="0" fontId="28" fillId="0" borderId="0" xfId="0" applyFont="1" applyAlignment="1">
      <alignment vertical="center" wrapText="1"/>
    </xf>
    <xf numFmtId="0" fontId="28" fillId="0" borderId="5" xfId="0" applyFont="1" applyBorder="1" applyAlignment="1">
      <alignment vertical="center" wrapText="1"/>
    </xf>
    <xf numFmtId="0" fontId="10" fillId="0" borderId="0" xfId="0" applyFont="1" applyAlignment="1">
      <alignment horizontal="left" vertical="center" wrapText="1"/>
    </xf>
    <xf numFmtId="0" fontId="0" fillId="0" borderId="0" xfId="0" applyAlignment="1">
      <alignment vertical="center" wrapText="1"/>
    </xf>
    <xf numFmtId="0" fontId="28" fillId="0" borderId="0" xfId="0" applyFont="1">
      <alignment vertical="center"/>
    </xf>
    <xf numFmtId="0" fontId="0" fillId="0" borderId="0" xfId="0">
      <alignment vertical="center"/>
    </xf>
    <xf numFmtId="0" fontId="0" fillId="0" borderId="5" xfId="0" applyBorder="1">
      <alignment vertical="center"/>
    </xf>
    <xf numFmtId="0" fontId="2" fillId="2" borderId="76" xfId="0" applyFont="1" applyFill="1" applyBorder="1" applyAlignment="1">
      <alignment vertical="top"/>
    </xf>
    <xf numFmtId="0" fontId="2" fillId="2" borderId="77" xfId="0" applyFont="1" applyFill="1" applyBorder="1" applyAlignment="1">
      <alignment vertical="top"/>
    </xf>
    <xf numFmtId="0" fontId="2" fillId="2" borderId="78" xfId="0" applyFont="1" applyFill="1" applyBorder="1" applyAlignment="1">
      <alignment vertical="top"/>
    </xf>
    <xf numFmtId="0" fontId="12" fillId="0" borderId="0" xfId="0" applyFont="1" applyAlignment="1">
      <alignment vertical="center" wrapText="1"/>
    </xf>
    <xf numFmtId="0" fontId="8" fillId="0" borderId="0" xfId="0" applyFont="1" applyAlignment="1">
      <alignment horizontal="left" vertical="center"/>
    </xf>
    <xf numFmtId="0" fontId="26" fillId="0" borderId="0" xfId="0" applyFont="1" applyAlignment="1">
      <alignment vertical="center" wrapText="1"/>
    </xf>
    <xf numFmtId="0" fontId="2" fillId="9" borderId="2" xfId="0" applyFont="1" applyFill="1" applyBorder="1" applyAlignment="1">
      <alignment horizontal="center" vertical="center" wrapText="1"/>
    </xf>
    <xf numFmtId="0" fontId="2" fillId="9" borderId="4"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32" fillId="0" borderId="60" xfId="0" applyFont="1" applyBorder="1" applyAlignment="1">
      <alignment horizontal="left" vertical="center" wrapText="1"/>
    </xf>
    <xf numFmtId="0" fontId="32" fillId="0" borderId="61" xfId="0" applyFont="1" applyBorder="1" applyAlignment="1">
      <alignment horizontal="left" vertical="center" wrapText="1"/>
    </xf>
    <xf numFmtId="0" fontId="32" fillId="0" borderId="62" xfId="0" applyFont="1" applyBorder="1" applyAlignment="1">
      <alignment horizontal="left" vertical="center" wrapText="1"/>
    </xf>
    <xf numFmtId="0" fontId="8" fillId="0" borderId="0" xfId="0" applyFont="1" applyAlignment="1">
      <alignment horizontal="left" vertical="center" wrapText="1"/>
    </xf>
    <xf numFmtId="0" fontId="12" fillId="0" borderId="0" xfId="0" applyFont="1" applyAlignment="1">
      <alignment horizontal="left" vertical="center" wrapText="1"/>
    </xf>
    <xf numFmtId="0" fontId="3" fillId="2" borderId="1" xfId="0" applyFont="1" applyFill="1" applyBorder="1" applyAlignment="1">
      <alignment vertical="center" wrapText="1"/>
    </xf>
    <xf numFmtId="0" fontId="2" fillId="2" borderId="1" xfId="0" applyFont="1" applyFill="1" applyBorder="1" applyAlignment="1">
      <alignment vertical="center" wrapText="1"/>
    </xf>
    <xf numFmtId="0" fontId="34" fillId="12" borderId="0" xfId="0" applyFont="1" applyFill="1" applyAlignment="1">
      <alignment horizontal="center" vertical="center"/>
    </xf>
    <xf numFmtId="0" fontId="35" fillId="0" borderId="0" xfId="0" applyFont="1" applyAlignment="1">
      <alignment horizontal="right" vertical="center"/>
    </xf>
    <xf numFmtId="0" fontId="36" fillId="0" borderId="0" xfId="0" applyFont="1" applyAlignment="1">
      <alignment horizontal="right" vertical="center"/>
    </xf>
    <xf numFmtId="0" fontId="35" fillId="0" borderId="0" xfId="0" applyFont="1" applyAlignment="1">
      <alignment horizontal="left" vertical="center"/>
    </xf>
    <xf numFmtId="0" fontId="36" fillId="0" borderId="0" xfId="0" applyFont="1" applyAlignment="1">
      <alignment horizontal="left" vertical="center"/>
    </xf>
    <xf numFmtId="0" fontId="2" fillId="0" borderId="2" xfId="0" applyFont="1" applyBorder="1" applyAlignment="1">
      <alignment horizontal="distributed" vertical="center"/>
    </xf>
    <xf numFmtId="0" fontId="2" fillId="0" borderId="4" xfId="0" applyFont="1" applyBorder="1" applyAlignment="1">
      <alignment horizontal="distributed" vertical="center"/>
    </xf>
    <xf numFmtId="0" fontId="2" fillId="0" borderId="3" xfId="0" applyFont="1" applyBorder="1" applyAlignment="1">
      <alignment horizontal="distributed" vertical="center"/>
    </xf>
    <xf numFmtId="0" fontId="2" fillId="2" borderId="6" xfId="0" applyFont="1" applyFill="1" applyBorder="1">
      <alignment vertical="center"/>
    </xf>
    <xf numFmtId="0" fontId="2" fillId="2" borderId="7" xfId="0" applyFont="1" applyFill="1" applyBorder="1">
      <alignment vertical="center"/>
    </xf>
    <xf numFmtId="0" fontId="26" fillId="0" borderId="0" xfId="0" applyFont="1" applyAlignment="1">
      <alignment vertical="top" wrapText="1"/>
    </xf>
    <xf numFmtId="0" fontId="12" fillId="0" borderId="0" xfId="0" applyFont="1" applyAlignment="1">
      <alignment vertical="top" wrapText="1"/>
    </xf>
    <xf numFmtId="0" fontId="28" fillId="2" borderId="1" xfId="0" applyFont="1" applyFill="1" applyBorder="1" applyAlignment="1">
      <alignment vertical="center" wrapText="1"/>
    </xf>
    <xf numFmtId="0" fontId="0" fillId="2" borderId="1" xfId="0" applyFill="1" applyBorder="1" applyAlignment="1">
      <alignment vertical="center" wrapText="1"/>
    </xf>
    <xf numFmtId="0" fontId="17" fillId="0" borderId="0" xfId="0" applyFont="1">
      <alignment vertical="center"/>
    </xf>
    <xf numFmtId="0" fontId="18" fillId="0" borderId="0" xfId="0" applyFont="1">
      <alignment vertical="center"/>
    </xf>
    <xf numFmtId="0" fontId="3" fillId="2" borderId="2" xfId="0" applyFont="1" applyFill="1" applyBorder="1" applyAlignment="1">
      <alignment vertical="center" wrapText="1"/>
    </xf>
    <xf numFmtId="0" fontId="3" fillId="2" borderId="4" xfId="0" applyFont="1" applyFill="1" applyBorder="1" applyAlignment="1">
      <alignment vertical="center" wrapText="1"/>
    </xf>
    <xf numFmtId="0" fontId="3" fillId="2" borderId="3" xfId="0" applyFont="1" applyFill="1" applyBorder="1" applyAlignment="1">
      <alignment vertical="center" wrapText="1"/>
    </xf>
    <xf numFmtId="0" fontId="2" fillId="2" borderId="1" xfId="0" applyFont="1" applyFill="1" applyBorder="1">
      <alignment vertical="center"/>
    </xf>
    <xf numFmtId="0" fontId="2" fillId="0" borderId="1" xfId="0" applyFont="1" applyBorder="1">
      <alignment vertical="center"/>
    </xf>
    <xf numFmtId="0" fontId="26" fillId="0" borderId="0" xfId="0" applyFont="1" applyAlignment="1">
      <alignment horizontal="left" vertical="center" wrapText="1"/>
    </xf>
    <xf numFmtId="0" fontId="2" fillId="2" borderId="2" xfId="0" applyFont="1" applyFill="1" applyBorder="1">
      <alignment vertical="center"/>
    </xf>
    <xf numFmtId="0" fontId="2" fillId="2" borderId="4" xfId="0" applyFont="1" applyFill="1" applyBorder="1">
      <alignment vertical="center"/>
    </xf>
    <xf numFmtId="0" fontId="2" fillId="0" borderId="3" xfId="0" applyFont="1" applyBorder="1">
      <alignment vertical="center"/>
    </xf>
    <xf numFmtId="0" fontId="2" fillId="9" borderId="0" xfId="0" applyFont="1" applyFill="1" applyAlignment="1">
      <alignment vertical="center" wrapText="1"/>
    </xf>
    <xf numFmtId="0" fontId="10" fillId="0" borderId="0" xfId="0" applyFont="1" applyAlignment="1">
      <alignment vertical="center" wrapText="1"/>
    </xf>
    <xf numFmtId="0" fontId="0" fillId="0" borderId="5" xfId="0" applyBorder="1" applyAlignment="1">
      <alignment vertical="center" wrapText="1"/>
    </xf>
    <xf numFmtId="0" fontId="6" fillId="9" borderId="0" xfId="0" applyFont="1" applyFill="1" applyAlignment="1">
      <alignment vertical="center" wrapText="1"/>
    </xf>
    <xf numFmtId="0" fontId="26" fillId="0" borderId="0" xfId="0" applyFont="1" applyAlignment="1">
      <alignment horizontal="left" vertical="top" wrapText="1"/>
    </xf>
    <xf numFmtId="0" fontId="3" fillId="0" borderId="0" xfId="0" applyFont="1" applyAlignment="1">
      <alignment horizontal="right" vertical="center"/>
    </xf>
    <xf numFmtId="0" fontId="2" fillId="0" borderId="0" xfId="0" applyFont="1" applyAlignment="1">
      <alignment horizontal="right" vertical="center"/>
    </xf>
    <xf numFmtId="0" fontId="3"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vertical="center" shrinkToFit="1"/>
    </xf>
    <xf numFmtId="0" fontId="2" fillId="0" borderId="0" xfId="0" applyFont="1" applyAlignment="1">
      <alignment vertical="center" shrinkToFit="1"/>
    </xf>
    <xf numFmtId="0" fontId="10" fillId="0" borderId="0" xfId="0" applyFont="1" applyAlignment="1">
      <alignment horizontal="left" vertical="center"/>
    </xf>
    <xf numFmtId="0" fontId="3" fillId="2" borderId="2" xfId="0" applyFont="1" applyFill="1" applyBorder="1">
      <alignment vertical="center"/>
    </xf>
    <xf numFmtId="0" fontId="3" fillId="2" borderId="4" xfId="0" applyFont="1" applyFill="1" applyBorder="1">
      <alignment vertical="center"/>
    </xf>
    <xf numFmtId="0" fontId="3" fillId="2" borderId="3" xfId="0" applyFont="1" applyFill="1" applyBorder="1">
      <alignment vertical="center"/>
    </xf>
    <xf numFmtId="0" fontId="3" fillId="2" borderId="1" xfId="0" applyFont="1" applyFill="1" applyBorder="1">
      <alignment vertical="center"/>
    </xf>
    <xf numFmtId="0" fontId="2" fillId="9" borderId="0" xfId="0" applyFont="1" applyFill="1" applyAlignment="1">
      <alignment horizontal="left" vertical="center" wrapText="1"/>
    </xf>
    <xf numFmtId="0" fontId="3" fillId="0" borderId="0" xfId="0" applyFont="1" applyAlignment="1">
      <alignment horizontal="left" vertical="center" shrinkToFit="1"/>
    </xf>
    <xf numFmtId="0" fontId="2" fillId="0" borderId="63" xfId="0" applyFont="1" applyBorder="1" applyAlignment="1">
      <alignment horizontal="center" vertical="center" shrinkToFit="1"/>
    </xf>
    <xf numFmtId="0" fontId="6" fillId="0" borderId="0" xfId="0" applyFont="1" applyAlignment="1">
      <alignment horizontal="center" vertical="center" shrinkToFit="1"/>
    </xf>
    <xf numFmtId="0" fontId="6" fillId="0" borderId="63" xfId="0" applyFont="1" applyBorder="1" applyAlignment="1">
      <alignment horizontal="center" vertical="center" shrinkToFit="1"/>
    </xf>
    <xf numFmtId="0" fontId="2" fillId="0" borderId="5" xfId="0" applyFont="1" applyBorder="1" applyAlignment="1">
      <alignment vertical="center" shrinkToFit="1"/>
    </xf>
    <xf numFmtId="0" fontId="3" fillId="0" borderId="0" xfId="0" applyFont="1" applyAlignment="1">
      <alignment horizontal="left" vertical="center"/>
    </xf>
    <xf numFmtId="0" fontId="6" fillId="0" borderId="0" xfId="0" applyFont="1" applyAlignment="1">
      <alignment horizontal="center" vertical="center"/>
    </xf>
    <xf numFmtId="0" fontId="6" fillId="0" borderId="1" xfId="0" applyFont="1" applyBorder="1" applyAlignment="1">
      <alignment horizontal="center" vertical="center"/>
    </xf>
    <xf numFmtId="0" fontId="3" fillId="0" borderId="5" xfId="0" applyFont="1" applyBorder="1" applyAlignment="1">
      <alignment horizontal="left" vertical="center"/>
    </xf>
    <xf numFmtId="0" fontId="13" fillId="0" borderId="0" xfId="0" applyFont="1" applyAlignment="1">
      <alignment vertical="center" wrapText="1"/>
    </xf>
    <xf numFmtId="0" fontId="2" fillId="0" borderId="56" xfId="0" applyFont="1" applyBorder="1" applyAlignment="1">
      <alignment horizontal="center" vertical="center"/>
    </xf>
    <xf numFmtId="0" fontId="2" fillId="0" borderId="58" xfId="0" applyFont="1" applyBorder="1" applyAlignment="1">
      <alignment horizontal="center" vertical="center"/>
    </xf>
    <xf numFmtId="0" fontId="2" fillId="2" borderId="56" xfId="0" applyFont="1" applyFill="1" applyBorder="1">
      <alignment vertical="center"/>
    </xf>
    <xf numFmtId="0" fontId="2" fillId="2" borderId="57" xfId="0" applyFont="1" applyFill="1" applyBorder="1">
      <alignment vertical="center"/>
    </xf>
    <xf numFmtId="0" fontId="2" fillId="2" borderId="58" xfId="0" applyFont="1" applyFill="1" applyBorder="1">
      <alignment vertical="center"/>
    </xf>
    <xf numFmtId="0" fontId="22" fillId="0" borderId="8" xfId="0" applyFont="1" applyBorder="1" applyAlignment="1">
      <alignment horizontal="left" vertical="center" wrapText="1"/>
    </xf>
    <xf numFmtId="0" fontId="2" fillId="2" borderId="64" xfId="0" applyFont="1" applyFill="1" applyBorder="1" applyAlignment="1">
      <alignment vertical="center" wrapText="1"/>
    </xf>
    <xf numFmtId="0" fontId="2" fillId="0" borderId="5" xfId="0" applyFont="1" applyBorder="1" applyAlignment="1">
      <alignment vertical="center" wrapText="1"/>
    </xf>
    <xf numFmtId="0" fontId="26" fillId="0" borderId="0" xfId="0" applyFont="1" applyAlignment="1">
      <alignment horizontal="left" vertical="center"/>
    </xf>
    <xf numFmtId="0" fontId="24" fillId="0" borderId="0" xfId="0" applyFont="1" applyAlignment="1">
      <alignment horizontal="left" vertical="center"/>
    </xf>
    <xf numFmtId="0" fontId="30" fillId="0" borderId="0" xfId="0" applyFont="1" applyAlignment="1">
      <alignment horizontal="left" vertical="center"/>
    </xf>
    <xf numFmtId="0" fontId="12" fillId="0" borderId="0" xfId="0" applyFont="1" applyAlignment="1">
      <alignment horizontal="left" vertical="center"/>
    </xf>
    <xf numFmtId="0" fontId="24" fillId="0" borderId="0" xfId="0" applyFont="1">
      <alignment vertical="center"/>
    </xf>
    <xf numFmtId="0" fontId="14" fillId="0" borderId="0" xfId="0" applyFont="1">
      <alignment vertical="center"/>
    </xf>
    <xf numFmtId="0" fontId="0" fillId="0" borderId="0" xfId="0" applyAlignment="1">
      <alignment horizontal="left" vertical="top" wrapText="1"/>
    </xf>
    <xf numFmtId="0" fontId="0" fillId="0" borderId="0" xfId="0" applyAlignment="1">
      <alignment horizontal="left" vertical="top"/>
    </xf>
    <xf numFmtId="0" fontId="31" fillId="10" borderId="0" xfId="0" applyFont="1" applyFill="1" applyAlignment="1">
      <alignment horizontal="left" vertical="center"/>
    </xf>
    <xf numFmtId="0" fontId="0" fillId="11" borderId="20" xfId="0" applyFill="1" applyBorder="1" applyAlignment="1">
      <alignment vertical="top" wrapText="1"/>
    </xf>
    <xf numFmtId="0" fontId="0" fillId="11" borderId="25" xfId="0" applyFill="1" applyBorder="1" applyAlignment="1">
      <alignment vertical="top"/>
    </xf>
    <xf numFmtId="0" fontId="0" fillId="11" borderId="26" xfId="0" applyFill="1" applyBorder="1" applyAlignment="1">
      <alignment vertical="top"/>
    </xf>
    <xf numFmtId="0" fontId="0" fillId="11" borderId="28" xfId="0" applyFill="1" applyBorder="1" applyAlignment="1">
      <alignment vertical="top"/>
    </xf>
    <xf numFmtId="0" fontId="0" fillId="0" borderId="59"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34" xfId="0" applyBorder="1" applyAlignment="1">
      <alignment horizontal="center" vertical="center"/>
    </xf>
    <xf numFmtId="0" fontId="0" fillId="0" borderId="67" xfId="0" applyBorder="1" applyAlignment="1">
      <alignment horizontal="center" vertical="center"/>
    </xf>
    <xf numFmtId="0" fontId="0" fillId="0" borderId="69" xfId="0" applyBorder="1" applyAlignment="1">
      <alignment horizontal="center" vertical="center"/>
    </xf>
    <xf numFmtId="0" fontId="0" fillId="0" borderId="7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0" xfId="0" applyBorder="1" applyAlignment="1">
      <alignment horizontal="center" vertical="center"/>
    </xf>
    <xf numFmtId="0" fontId="0" fillId="0" borderId="12" xfId="0" applyBorder="1" applyAlignment="1">
      <alignment horizontal="center" vertical="center"/>
    </xf>
    <xf numFmtId="0" fontId="16" fillId="0" borderId="37" xfId="0" applyFont="1" applyBorder="1" applyAlignment="1">
      <alignment horizontal="center" vertical="center" wrapText="1"/>
    </xf>
    <xf numFmtId="0" fontId="16" fillId="0" borderId="35" xfId="0" applyFont="1" applyBorder="1" applyAlignment="1">
      <alignment vertical="center" wrapText="1"/>
    </xf>
    <xf numFmtId="0" fontId="16" fillId="0" borderId="36" xfId="0" applyFont="1" applyBorder="1" applyAlignment="1">
      <alignment vertical="center" wrapText="1"/>
    </xf>
    <xf numFmtId="0" fontId="0" fillId="0" borderId="20"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12"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vertical="center" wrapText="1"/>
    </xf>
    <xf numFmtId="0" fontId="16" fillId="0" borderId="13" xfId="0" applyFont="1" applyBorder="1" applyAlignment="1">
      <alignment horizontal="center" vertical="center" wrapText="1"/>
    </xf>
    <xf numFmtId="0" fontId="16" fillId="0" borderId="8" xfId="0" applyFont="1" applyBorder="1" applyAlignment="1">
      <alignment vertical="center" wrapText="1"/>
    </xf>
    <xf numFmtId="0" fontId="16" fillId="0" borderId="18" xfId="0" applyFont="1" applyBorder="1" applyAlignment="1">
      <alignment vertical="center" wrapText="1"/>
    </xf>
    <xf numFmtId="0" fontId="0" fillId="0" borderId="14" xfId="0" applyBorder="1" applyAlignment="1">
      <alignment horizontal="center" vertical="center" wrapText="1"/>
    </xf>
    <xf numFmtId="0" fontId="0" fillId="0" borderId="16" xfId="0" applyBorder="1" applyAlignment="1">
      <alignment vertical="center" wrapText="1"/>
    </xf>
    <xf numFmtId="0" fontId="0" fillId="0" borderId="19" xfId="0" applyBorder="1" applyAlignment="1">
      <alignment vertical="center" wrapText="1"/>
    </xf>
    <xf numFmtId="0" fontId="0" fillId="0" borderId="71" xfId="0"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ECFF"/>
      <color rgb="FF0000FF"/>
      <color rgb="FF006600"/>
      <color rgb="FFCC00FF"/>
      <color rgb="FFFF9900"/>
      <color rgb="FFFF9933"/>
      <color rgb="FF99CCFF"/>
      <color rgb="FF99CC00"/>
      <color rgb="FFCCFFFF"/>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76199</xdr:colOff>
      <xdr:row>0</xdr:row>
      <xdr:rowOff>35983</xdr:rowOff>
    </xdr:from>
    <xdr:to>
      <xdr:col>8</xdr:col>
      <xdr:colOff>657224</xdr:colOff>
      <xdr:row>48</xdr:row>
      <xdr:rowOff>113242</xdr:rowOff>
    </xdr:to>
    <xdr:pic>
      <xdr:nvPicPr>
        <xdr:cNvPr id="2" name="図 1">
          <a:extLst>
            <a:ext uri="{FF2B5EF4-FFF2-40B4-BE49-F238E27FC236}">
              <a16:creationId xmlns:a16="http://schemas.microsoft.com/office/drawing/2014/main" xmlns="" id="{0F2AD80E-D7D2-444A-BDAB-4FCBFB958CBB}"/>
            </a:ext>
          </a:extLst>
        </xdr:cNvPr>
        <xdr:cNvPicPr>
          <a:picLocks noChangeAspect="1"/>
        </xdr:cNvPicPr>
      </xdr:nvPicPr>
      <xdr:blipFill>
        <a:blip xmlns:r="http://schemas.openxmlformats.org/officeDocument/2006/relationships" r:embed="rId1" cstate="print"/>
        <a:stretch>
          <a:fillRect/>
        </a:stretch>
      </xdr:blipFill>
      <xdr:spPr>
        <a:xfrm>
          <a:off x="76199" y="35983"/>
          <a:ext cx="6067425" cy="87640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482600</xdr:colOff>
      <xdr:row>3</xdr:row>
      <xdr:rowOff>95205</xdr:rowOff>
    </xdr:from>
    <xdr:to>
      <xdr:col>12</xdr:col>
      <xdr:colOff>381000</xdr:colOff>
      <xdr:row>5</xdr:row>
      <xdr:rowOff>146185</xdr:rowOff>
    </xdr:to>
    <xdr:pic>
      <xdr:nvPicPr>
        <xdr:cNvPr id="12" name="図 11">
          <a:extLst>
            <a:ext uri="{FF2B5EF4-FFF2-40B4-BE49-F238E27FC236}">
              <a16:creationId xmlns:a16="http://schemas.microsoft.com/office/drawing/2014/main" xmlns="" id="{00000000-0008-0000-0200-00000C000000}"/>
            </a:ext>
          </a:extLst>
        </xdr:cNvPr>
        <xdr:cNvPicPr>
          <a:picLocks noChangeAspect="1"/>
        </xdr:cNvPicPr>
      </xdr:nvPicPr>
      <xdr:blipFill>
        <a:blip xmlns:r="http://schemas.openxmlformats.org/officeDocument/2006/relationships" r:embed="rId1" cstate="print"/>
        <a:stretch>
          <a:fillRect/>
        </a:stretch>
      </xdr:blipFill>
      <xdr:spPr>
        <a:xfrm>
          <a:off x="6426200" y="628605"/>
          <a:ext cx="1879600" cy="4065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117475</xdr:colOff>
      <xdr:row>8</xdr:row>
      <xdr:rowOff>82550</xdr:rowOff>
    </xdr:from>
    <xdr:to>
      <xdr:col>3</xdr:col>
      <xdr:colOff>2257425</xdr:colOff>
      <xdr:row>19</xdr:row>
      <xdr:rowOff>15875</xdr:rowOff>
    </xdr:to>
    <xdr:sp macro="" textlink="">
      <xdr:nvSpPr>
        <xdr:cNvPr id="2" name="正方形/長方形 1">
          <a:extLst>
            <a:ext uri="{FF2B5EF4-FFF2-40B4-BE49-F238E27FC236}">
              <a16:creationId xmlns:a16="http://schemas.microsoft.com/office/drawing/2014/main" xmlns="" id="{00000000-0008-0000-0300-000002000000}"/>
            </a:ext>
          </a:extLst>
        </xdr:cNvPr>
        <xdr:cNvSpPr/>
      </xdr:nvSpPr>
      <xdr:spPr>
        <a:xfrm>
          <a:off x="276225" y="1892300"/>
          <a:ext cx="6419850" cy="2447925"/>
        </a:xfrm>
        <a:prstGeom prst="rect">
          <a:avLst/>
        </a:prstGeom>
        <a:solidFill>
          <a:srgbClr val="CCFF33"/>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ＭＳ Ｐゴシック" panose="020B0600070205080204" pitchFamily="50" charset="-128"/>
              <a:ea typeface="ＭＳ Ｐゴシック" panose="020B0600070205080204" pitchFamily="50" charset="-128"/>
            </a:rPr>
            <a:t>ワークシートの削除、列や行の追加、</a:t>
          </a:r>
          <a:br>
            <a:rPr kumimoji="1" lang="ja-JP" altLang="en-US" sz="2400" b="1">
              <a:solidFill>
                <a:srgbClr val="FF0000"/>
              </a:solidFill>
              <a:latin typeface="ＭＳ Ｐゴシック" panose="020B0600070205080204" pitchFamily="50" charset="-128"/>
              <a:ea typeface="ＭＳ Ｐゴシック" panose="020B0600070205080204" pitchFamily="50" charset="-128"/>
            </a:rPr>
          </a:br>
          <a:r>
            <a:rPr kumimoji="1" lang="ja-JP" altLang="en-US" sz="2400" b="1">
              <a:solidFill>
                <a:srgbClr val="FF0000"/>
              </a:solidFill>
              <a:latin typeface="ＭＳ Ｐゴシック" panose="020B0600070205080204" pitchFamily="50" charset="-128"/>
              <a:ea typeface="ＭＳ Ｐゴシック" panose="020B0600070205080204" pitchFamily="50" charset="-128"/>
            </a:rPr>
            <a:t>データの入力、データの削除等の加工</a:t>
          </a:r>
          <a:br>
            <a:rPr kumimoji="1" lang="ja-JP" altLang="en-US" sz="2400" b="1">
              <a:solidFill>
                <a:srgbClr val="FF0000"/>
              </a:solidFill>
              <a:latin typeface="ＭＳ Ｐゴシック" panose="020B0600070205080204" pitchFamily="50" charset="-128"/>
              <a:ea typeface="ＭＳ Ｐゴシック" panose="020B0600070205080204" pitchFamily="50" charset="-128"/>
            </a:rPr>
          </a:br>
          <a:r>
            <a:rPr kumimoji="1" lang="ja-JP" altLang="en-US" sz="2400" b="1">
              <a:solidFill>
                <a:srgbClr val="FF0000"/>
              </a:solidFill>
              <a:latin typeface="ＭＳ Ｐゴシック" panose="020B0600070205080204" pitchFamily="50" charset="-128"/>
              <a:ea typeface="ＭＳ Ｐゴシック" panose="020B0600070205080204" pitchFamily="50" charset="-128"/>
            </a:rPr>
            <a:t>はしないでください。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Z294"/>
  <sheetViews>
    <sheetView showGridLines="0" tabSelected="1" view="pageBreakPreview" zoomScaleNormal="100" zoomScaleSheetLayoutView="100" workbookViewId="0">
      <selection activeCell="Q9" sqref="Q9"/>
    </sheetView>
  </sheetViews>
  <sheetFormatPr defaultColWidth="9" defaultRowHeight="18" customHeight="1"/>
  <cols>
    <col min="1" max="3" width="0.875" style="2" customWidth="1"/>
    <col min="4" max="4" width="3" style="2" customWidth="1"/>
    <col min="5" max="7" width="2.125" style="2" customWidth="1"/>
    <col min="8" max="8" width="9" style="2"/>
    <col min="9" max="9" width="1.875" style="2" customWidth="1"/>
    <col min="10" max="16" width="8.875" style="2" customWidth="1"/>
    <col min="17" max="17" width="12.625" style="2" customWidth="1"/>
    <col min="18" max="18" width="1.875" style="2" customWidth="1"/>
    <col min="19" max="19" width="1.125" style="2" customWidth="1"/>
    <col min="20" max="20" width="1.5" style="2" customWidth="1"/>
    <col min="21" max="21" width="19.25" style="2" customWidth="1"/>
    <col min="22" max="22" width="9" style="2"/>
    <col min="23" max="27" width="14.25" style="2" customWidth="1"/>
    <col min="28" max="16384" width="9" style="2"/>
  </cols>
  <sheetData>
    <row r="1" spans="1:26" ht="24.95" customHeight="1">
      <c r="A1" s="134" t="s">
        <v>286</v>
      </c>
      <c r="B1" s="134"/>
      <c r="C1" s="134"/>
      <c r="D1" s="134"/>
      <c r="E1" s="134"/>
      <c r="F1" s="134"/>
      <c r="G1" s="134"/>
      <c r="H1" s="134"/>
      <c r="I1" s="134"/>
      <c r="J1" s="134"/>
      <c r="K1" s="134"/>
      <c r="L1" s="134"/>
      <c r="M1" s="134"/>
      <c r="N1" s="134"/>
      <c r="O1" s="134"/>
      <c r="P1" s="134"/>
      <c r="Q1" s="134"/>
      <c r="R1" s="134"/>
    </row>
    <row r="2" spans="1:26" s="71" customFormat="1" ht="24.95" customHeight="1">
      <c r="A2" s="135" t="s">
        <v>25</v>
      </c>
      <c r="B2" s="136"/>
      <c r="C2" s="136"/>
      <c r="D2" s="136"/>
      <c r="E2" s="136"/>
      <c r="F2" s="136"/>
      <c r="G2" s="136"/>
      <c r="H2" s="136"/>
      <c r="I2" s="102"/>
      <c r="J2" s="137" t="s">
        <v>287</v>
      </c>
      <c r="K2" s="138"/>
      <c r="L2" s="138"/>
      <c r="M2" s="138"/>
      <c r="N2" s="138"/>
      <c r="O2" s="138"/>
      <c r="P2" s="138"/>
      <c r="Q2" s="138"/>
    </row>
    <row r="3" spans="1:26" ht="24.95" customHeight="1">
      <c r="A3" s="139" t="s">
        <v>23</v>
      </c>
      <c r="B3" s="140"/>
      <c r="C3" s="140"/>
      <c r="D3" s="140"/>
      <c r="E3" s="140"/>
      <c r="F3" s="140"/>
      <c r="G3" s="140"/>
      <c r="H3" s="140"/>
      <c r="I3" s="141"/>
      <c r="J3" s="142"/>
      <c r="K3" s="143"/>
      <c r="L3" s="139" t="s">
        <v>39</v>
      </c>
      <c r="M3" s="141"/>
      <c r="N3" s="153"/>
      <c r="O3" s="154"/>
      <c r="P3" s="154"/>
      <c r="Q3" s="154"/>
      <c r="U3" s="58" t="str">
        <f>IF(AND(J3=""),"都道県名　未回答","OK")</f>
        <v>都道県名　未回答</v>
      </c>
      <c r="W3" s="58" t="str">
        <f>IF(AND(N3=""),"組織区分　未回答","OK")</f>
        <v>組織区分　未回答</v>
      </c>
    </row>
    <row r="4" spans="1:26" ht="24.95" customHeight="1">
      <c r="A4" s="139" t="s">
        <v>38</v>
      </c>
      <c r="B4" s="140"/>
      <c r="C4" s="140"/>
      <c r="D4" s="140"/>
      <c r="E4" s="140"/>
      <c r="F4" s="140"/>
      <c r="G4" s="140"/>
      <c r="H4" s="140"/>
      <c r="I4" s="141"/>
      <c r="J4" s="156"/>
      <c r="K4" s="157"/>
      <c r="L4" s="157"/>
      <c r="M4" s="157"/>
      <c r="N4" s="157"/>
      <c r="O4" s="157"/>
      <c r="P4" s="157"/>
      <c r="Q4" s="158"/>
      <c r="U4" s="58" t="str">
        <f>IF(AND(J4=""),"組織名　未回答","OK")</f>
        <v>組織名　未回答</v>
      </c>
      <c r="W4" s="2" t="s">
        <v>272</v>
      </c>
      <c r="X4" s="2" t="s">
        <v>270</v>
      </c>
      <c r="Y4" s="2" t="s">
        <v>40</v>
      </c>
      <c r="Z4" s="2" t="s">
        <v>271</v>
      </c>
    </row>
    <row r="5" spans="1:26" ht="24.95" customHeight="1">
      <c r="A5" s="159" t="s">
        <v>269</v>
      </c>
      <c r="B5" s="159"/>
      <c r="C5" s="159"/>
      <c r="D5" s="159"/>
      <c r="E5" s="159"/>
      <c r="F5" s="159"/>
      <c r="G5" s="159"/>
      <c r="H5" s="159"/>
      <c r="I5" s="159"/>
      <c r="J5" s="159"/>
      <c r="K5" s="159"/>
      <c r="L5" s="159"/>
      <c r="M5" s="159"/>
      <c r="N5" s="159"/>
      <c r="O5" s="159"/>
      <c r="P5" s="159"/>
      <c r="Q5" s="159"/>
      <c r="R5" s="107"/>
      <c r="U5" s="40" t="s">
        <v>153</v>
      </c>
    </row>
    <row r="6" spans="1:26" ht="24.95" customHeight="1">
      <c r="A6" s="107"/>
      <c r="B6" s="159" t="s">
        <v>154</v>
      </c>
      <c r="C6" s="159"/>
      <c r="D6" s="159"/>
      <c r="E6" s="159"/>
      <c r="F6" s="159"/>
      <c r="G6" s="159"/>
      <c r="H6" s="159"/>
      <c r="I6" s="159"/>
      <c r="J6" s="159"/>
      <c r="K6" s="159"/>
      <c r="L6" s="159"/>
      <c r="M6" s="159"/>
      <c r="N6" s="159"/>
      <c r="O6" s="159"/>
      <c r="P6" s="159"/>
      <c r="Q6" s="159"/>
      <c r="R6" s="107"/>
    </row>
    <row r="7" spans="1:26" s="40" customFormat="1" ht="24.95" customHeight="1">
      <c r="C7" s="194" t="s">
        <v>268</v>
      </c>
      <c r="D7" s="194"/>
      <c r="E7" s="194"/>
      <c r="F7" s="194"/>
      <c r="G7" s="194"/>
      <c r="H7" s="194"/>
      <c r="I7" s="194"/>
      <c r="J7" s="194"/>
      <c r="K7" s="194"/>
      <c r="L7" s="88"/>
      <c r="M7" s="88"/>
      <c r="N7" s="88"/>
      <c r="O7" s="88"/>
      <c r="P7" s="88"/>
      <c r="Q7" s="88"/>
    </row>
    <row r="8" spans="1:26" ht="105" customHeight="1">
      <c r="C8" s="79"/>
      <c r="D8" s="121" t="s">
        <v>293</v>
      </c>
      <c r="E8" s="121"/>
      <c r="F8" s="121"/>
      <c r="G8" s="121"/>
      <c r="H8" s="121"/>
      <c r="I8" s="121"/>
      <c r="J8" s="121"/>
      <c r="K8" s="121"/>
      <c r="L8" s="121"/>
      <c r="M8" s="121"/>
      <c r="N8" s="121"/>
      <c r="O8" s="121"/>
      <c r="P8" s="121"/>
      <c r="Q8" s="121"/>
    </row>
    <row r="9" spans="1:26" s="3" customFormat="1" ht="24.95" customHeight="1">
      <c r="D9" s="3" t="s">
        <v>2</v>
      </c>
      <c r="E9" s="115" t="s">
        <v>267</v>
      </c>
      <c r="F9" s="116"/>
      <c r="G9" s="116"/>
      <c r="H9" s="116"/>
      <c r="I9" s="116"/>
      <c r="J9" s="116"/>
      <c r="K9" s="116"/>
      <c r="L9" s="116"/>
      <c r="M9" s="116"/>
      <c r="N9" s="116"/>
      <c r="O9" s="116"/>
      <c r="P9" s="116"/>
      <c r="Q9" s="5"/>
      <c r="U9" s="58" t="str">
        <f>IF(AND(Q9="",Q10="",Q11="",Q12="",J13=""),"問１　未回答","OK")</f>
        <v>問１　未回答</v>
      </c>
    </row>
    <row r="10" spans="1:26" s="3" customFormat="1" ht="24.95" customHeight="1">
      <c r="D10" s="3" t="s">
        <v>1</v>
      </c>
      <c r="E10" s="115" t="s">
        <v>266</v>
      </c>
      <c r="F10" s="116"/>
      <c r="G10" s="116"/>
      <c r="H10" s="116"/>
      <c r="I10" s="116"/>
      <c r="J10" s="116"/>
      <c r="K10" s="116"/>
      <c r="L10" s="116"/>
      <c r="M10" s="116"/>
      <c r="N10" s="116"/>
      <c r="O10" s="116"/>
      <c r="P10" s="116"/>
      <c r="Q10" s="5"/>
      <c r="T10" s="6"/>
    </row>
    <row r="11" spans="1:26" s="3" customFormat="1" ht="24.95" customHeight="1">
      <c r="D11" s="3" t="s">
        <v>3</v>
      </c>
      <c r="E11" s="115" t="s">
        <v>265</v>
      </c>
      <c r="F11" s="116"/>
      <c r="G11" s="116"/>
      <c r="H11" s="116"/>
      <c r="I11" s="116"/>
      <c r="J11" s="116"/>
      <c r="K11" s="116"/>
      <c r="L11" s="116"/>
      <c r="M11" s="116"/>
      <c r="N11" s="116"/>
      <c r="O11" s="116"/>
      <c r="P11" s="116"/>
      <c r="Q11" s="5"/>
    </row>
    <row r="12" spans="1:26" s="3" customFormat="1" ht="24.95" customHeight="1">
      <c r="D12" s="3" t="s">
        <v>4</v>
      </c>
      <c r="E12" s="108" t="s">
        <v>155</v>
      </c>
      <c r="F12" s="109"/>
      <c r="G12" s="109"/>
      <c r="H12" s="109"/>
      <c r="I12" s="109"/>
      <c r="J12" s="109"/>
      <c r="K12" s="109"/>
      <c r="L12" s="109"/>
      <c r="M12" s="109"/>
      <c r="N12" s="109"/>
      <c r="O12" s="109"/>
      <c r="P12" s="109"/>
      <c r="Q12" s="5"/>
    </row>
    <row r="13" spans="1:26" s="3" customFormat="1" ht="24.95" customHeight="1">
      <c r="D13" s="3" t="s">
        <v>6</v>
      </c>
      <c r="E13" s="148" t="s">
        <v>183</v>
      </c>
      <c r="F13" s="149"/>
      <c r="G13" s="149"/>
      <c r="H13" s="149"/>
      <c r="I13" s="2" t="s">
        <v>26</v>
      </c>
      <c r="J13" s="150"/>
      <c r="K13" s="151"/>
      <c r="L13" s="151"/>
      <c r="M13" s="151"/>
      <c r="N13" s="151"/>
      <c r="O13" s="151"/>
      <c r="P13" s="151"/>
      <c r="Q13" s="152"/>
      <c r="R13" s="3" t="s">
        <v>27</v>
      </c>
    </row>
    <row r="14" spans="1:26" s="40" customFormat="1" ht="9.9499999999999993" customHeight="1">
      <c r="C14" s="198"/>
      <c r="D14" s="199"/>
      <c r="E14" s="199"/>
      <c r="F14" s="199"/>
    </row>
    <row r="15" spans="1:26" s="40" customFormat="1" ht="24.95" customHeight="1">
      <c r="C15" s="195" t="s">
        <v>264</v>
      </c>
      <c r="D15" s="195"/>
      <c r="E15" s="195"/>
      <c r="F15" s="195"/>
      <c r="G15" s="195"/>
      <c r="H15" s="195"/>
      <c r="I15" s="195"/>
      <c r="J15" s="195"/>
      <c r="K15" s="195"/>
      <c r="L15" s="195"/>
      <c r="M15" s="195"/>
      <c r="N15" s="87"/>
      <c r="O15" s="87"/>
      <c r="P15" s="87"/>
      <c r="Q15" s="87"/>
    </row>
    <row r="16" spans="1:26" ht="35.1" customHeight="1">
      <c r="D16" s="155" t="s">
        <v>262</v>
      </c>
      <c r="E16" s="131"/>
      <c r="F16" s="131"/>
      <c r="G16" s="131"/>
      <c r="H16" s="131"/>
      <c r="I16" s="131"/>
      <c r="J16" s="131"/>
      <c r="K16" s="131"/>
      <c r="L16" s="131"/>
      <c r="M16" s="131"/>
      <c r="N16" s="131"/>
      <c r="O16" s="131"/>
      <c r="P16" s="131"/>
      <c r="Q16" s="131"/>
    </row>
    <row r="17" spans="3:21" ht="35.1" customHeight="1">
      <c r="D17" s="131" t="s">
        <v>294</v>
      </c>
      <c r="E17" s="155"/>
      <c r="F17" s="155"/>
      <c r="G17" s="155"/>
      <c r="H17" s="155"/>
      <c r="I17" s="155"/>
      <c r="J17" s="155"/>
      <c r="K17" s="155"/>
      <c r="L17" s="155"/>
      <c r="M17" s="155"/>
      <c r="N17" s="155"/>
      <c r="O17" s="155"/>
      <c r="P17" s="155"/>
      <c r="Q17" s="155"/>
    </row>
    <row r="18" spans="3:21" s="3" customFormat="1" ht="24.95" customHeight="1">
      <c r="D18" s="3" t="s">
        <v>2</v>
      </c>
      <c r="E18" s="108" t="s">
        <v>105</v>
      </c>
      <c r="F18" s="109"/>
      <c r="G18" s="109"/>
      <c r="H18" s="109"/>
      <c r="I18" s="109"/>
      <c r="J18" s="109"/>
      <c r="K18" s="109"/>
      <c r="L18" s="109"/>
      <c r="M18" s="109"/>
      <c r="N18" s="109"/>
      <c r="O18" s="109"/>
      <c r="P18" s="109"/>
      <c r="Q18" s="5"/>
      <c r="U18" s="58" t="str">
        <f>IF(AND(Q18="",Q19="",Q19=""),"問２　未回答","OK")</f>
        <v>問２　未回答</v>
      </c>
    </row>
    <row r="19" spans="3:21" s="3" customFormat="1" ht="24.95" customHeight="1">
      <c r="D19" s="3" t="s">
        <v>1</v>
      </c>
      <c r="E19" s="115" t="s">
        <v>104</v>
      </c>
      <c r="F19" s="116"/>
      <c r="G19" s="116"/>
      <c r="H19" s="116"/>
      <c r="I19" s="116"/>
      <c r="J19" s="116"/>
      <c r="K19" s="116"/>
      <c r="L19" s="116"/>
      <c r="M19" s="116"/>
      <c r="N19" s="116"/>
      <c r="O19" s="116"/>
      <c r="P19" s="116"/>
      <c r="Q19" s="5"/>
    </row>
    <row r="20" spans="3:21" ht="9.9499999999999993" customHeight="1">
      <c r="D20" s="131"/>
      <c r="E20" s="131"/>
      <c r="F20" s="131"/>
      <c r="G20" s="131"/>
      <c r="H20" s="131"/>
      <c r="I20" s="131"/>
      <c r="J20" s="131"/>
      <c r="K20" s="131"/>
      <c r="L20" s="131"/>
      <c r="M20" s="131"/>
      <c r="N20" s="131"/>
      <c r="O20" s="131"/>
      <c r="P20" s="131"/>
      <c r="Q20" s="131"/>
    </row>
    <row r="21" spans="3:21" s="40" customFormat="1" ht="24.95" customHeight="1">
      <c r="C21" s="195" t="s">
        <v>263</v>
      </c>
      <c r="D21" s="195"/>
      <c r="E21" s="195"/>
      <c r="F21" s="195"/>
      <c r="G21" s="195"/>
      <c r="H21" s="195"/>
      <c r="I21" s="195"/>
      <c r="J21" s="195"/>
      <c r="K21" s="195"/>
      <c r="L21" s="195"/>
      <c r="M21" s="195"/>
    </row>
    <row r="22" spans="3:21" ht="35.1" customHeight="1">
      <c r="D22" s="144" t="s">
        <v>262</v>
      </c>
      <c r="E22" s="145"/>
      <c r="F22" s="145"/>
      <c r="G22" s="145"/>
      <c r="H22" s="145"/>
      <c r="I22" s="145"/>
      <c r="J22" s="145"/>
      <c r="K22" s="145"/>
      <c r="L22" s="145"/>
      <c r="M22" s="145"/>
      <c r="N22" s="145"/>
      <c r="O22" s="145"/>
      <c r="P22" s="145"/>
      <c r="Q22" s="145"/>
    </row>
    <row r="23" spans="3:21" ht="99.95" customHeight="1">
      <c r="D23" s="163" t="s">
        <v>295</v>
      </c>
      <c r="E23" s="163"/>
      <c r="F23" s="163"/>
      <c r="G23" s="163"/>
      <c r="H23" s="163"/>
      <c r="I23" s="163"/>
      <c r="J23" s="163"/>
      <c r="K23" s="163"/>
      <c r="L23" s="163"/>
      <c r="M23" s="163"/>
      <c r="N23" s="163"/>
      <c r="O23" s="163"/>
      <c r="P23" s="163"/>
      <c r="Q23" s="163"/>
    </row>
    <row r="24" spans="3:21" s="3" customFormat="1" ht="24.95" customHeight="1">
      <c r="D24" s="3" t="s">
        <v>2</v>
      </c>
      <c r="E24" s="115" t="s">
        <v>261</v>
      </c>
      <c r="F24" s="116"/>
      <c r="G24" s="116"/>
      <c r="H24" s="116"/>
      <c r="I24" s="116"/>
      <c r="J24" s="116"/>
      <c r="K24" s="116"/>
      <c r="L24" s="116"/>
      <c r="M24" s="116"/>
      <c r="N24" s="116"/>
      <c r="O24" s="116"/>
      <c r="P24" s="116"/>
      <c r="Q24" s="86"/>
      <c r="U24" s="58" t="str">
        <f>IF(AND(Q24="",Q25="",Q26="",J27=""),"問３　未回答","OK")</f>
        <v>問３　未回答</v>
      </c>
    </row>
    <row r="25" spans="3:21" s="3" customFormat="1" ht="24.95" customHeight="1">
      <c r="D25" s="3" t="s">
        <v>1</v>
      </c>
      <c r="E25" s="115" t="s">
        <v>260</v>
      </c>
      <c r="F25" s="116"/>
      <c r="G25" s="116"/>
      <c r="H25" s="116"/>
      <c r="I25" s="116"/>
      <c r="J25" s="116"/>
      <c r="K25" s="116"/>
      <c r="L25" s="116"/>
      <c r="M25" s="116"/>
      <c r="N25" s="116"/>
      <c r="O25" s="116"/>
      <c r="P25" s="116"/>
      <c r="Q25" s="86"/>
    </row>
    <row r="26" spans="3:21" s="3" customFormat="1" ht="24.95" customHeight="1">
      <c r="D26" s="3" t="s">
        <v>3</v>
      </c>
      <c r="E26" s="115" t="s">
        <v>259</v>
      </c>
      <c r="F26" s="116"/>
      <c r="G26" s="116"/>
      <c r="H26" s="116"/>
      <c r="I26"/>
      <c r="J26" s="84"/>
      <c r="K26" s="83"/>
      <c r="L26" s="83"/>
      <c r="M26" s="83"/>
      <c r="N26" s="83"/>
      <c r="O26" s="83"/>
      <c r="P26" s="82"/>
      <c r="Q26" s="86"/>
    </row>
    <row r="27" spans="3:21" s="3" customFormat="1" ht="24.95" customHeight="1">
      <c r="D27" s="80" t="s">
        <v>4</v>
      </c>
      <c r="E27" s="115" t="s">
        <v>24</v>
      </c>
      <c r="F27" s="116"/>
      <c r="G27" s="116"/>
      <c r="H27" s="116"/>
      <c r="I27" t="s">
        <v>26</v>
      </c>
      <c r="J27" s="146"/>
      <c r="K27" s="147"/>
      <c r="L27" s="147"/>
      <c r="M27" s="147"/>
      <c r="N27" s="147"/>
      <c r="O27" s="147"/>
      <c r="P27" s="147"/>
      <c r="Q27" s="147"/>
      <c r="R27" s="3" t="s">
        <v>27</v>
      </c>
    </row>
    <row r="28" spans="3:21" ht="15" customHeight="1"/>
    <row r="29" spans="3:21" s="40" customFormat="1" ht="24.95" customHeight="1">
      <c r="C29" s="196" t="s">
        <v>258</v>
      </c>
      <c r="D29" s="196"/>
      <c r="E29" s="196"/>
      <c r="F29" s="196"/>
      <c r="G29" s="196"/>
      <c r="H29" s="196"/>
      <c r="I29" s="196"/>
      <c r="J29" s="196"/>
      <c r="K29" s="196"/>
      <c r="L29" s="196"/>
      <c r="M29" s="196"/>
    </row>
    <row r="30" spans="3:21" ht="69.95" customHeight="1">
      <c r="D30" s="121" t="s">
        <v>296</v>
      </c>
      <c r="E30" s="121"/>
      <c r="F30" s="121"/>
      <c r="G30" s="121"/>
      <c r="H30" s="121"/>
      <c r="I30" s="121"/>
      <c r="J30" s="121"/>
      <c r="K30" s="121"/>
      <c r="L30" s="121"/>
      <c r="M30" s="121"/>
      <c r="N30" s="121"/>
      <c r="O30" s="121"/>
      <c r="P30" s="121"/>
      <c r="Q30" s="121"/>
    </row>
    <row r="31" spans="3:21" ht="24.95" customHeight="1">
      <c r="D31" s="121" t="s">
        <v>257</v>
      </c>
      <c r="E31" s="121"/>
      <c r="F31" s="121"/>
      <c r="G31" s="121"/>
      <c r="H31" s="121"/>
      <c r="I31" s="121"/>
      <c r="J31" s="121"/>
      <c r="K31" s="121"/>
      <c r="L31" s="121"/>
      <c r="M31" s="121"/>
      <c r="N31" s="121"/>
      <c r="O31" s="121"/>
      <c r="P31" s="121"/>
      <c r="Q31" s="121"/>
    </row>
    <row r="32" spans="3:21" s="3" customFormat="1" ht="36.75" customHeight="1">
      <c r="D32" s="80" t="s">
        <v>2</v>
      </c>
      <c r="E32" s="111" t="s">
        <v>256</v>
      </c>
      <c r="F32" s="114"/>
      <c r="G32" s="114"/>
      <c r="H32" s="114"/>
      <c r="I32" s="114"/>
      <c r="J32" s="114"/>
      <c r="K32" s="114"/>
      <c r="L32" s="114"/>
      <c r="M32" s="114"/>
      <c r="N32" s="114"/>
      <c r="O32" s="114"/>
      <c r="P32" s="114"/>
      <c r="Q32" s="86"/>
      <c r="U32" s="58" t="str">
        <f>IF(AND(Q32="",Q33="",Q34="",J35="",Q36="",Q37=""),"問４　未回答","OK")</f>
        <v>問４　未回答</v>
      </c>
    </row>
    <row r="33" spans="3:21" s="3" customFormat="1" ht="24.95" customHeight="1">
      <c r="D33" s="80" t="s">
        <v>1</v>
      </c>
      <c r="E33" s="115" t="s">
        <v>255</v>
      </c>
      <c r="F33" s="116"/>
      <c r="G33" s="116"/>
      <c r="H33" s="116"/>
      <c r="I33" s="116"/>
      <c r="J33" s="116"/>
      <c r="K33" s="116"/>
      <c r="L33" s="116"/>
      <c r="M33" s="116"/>
      <c r="N33" s="116"/>
      <c r="O33" s="116"/>
      <c r="P33" s="117"/>
      <c r="Q33" s="86"/>
    </row>
    <row r="34" spans="3:21" s="3" customFormat="1" ht="24.95" customHeight="1">
      <c r="D34" s="80" t="s">
        <v>3</v>
      </c>
      <c r="E34" s="115" t="s">
        <v>249</v>
      </c>
      <c r="F34" s="116"/>
      <c r="G34" s="116"/>
      <c r="H34" s="116"/>
      <c r="I34" s="116"/>
      <c r="J34" s="116"/>
      <c r="K34" s="116"/>
      <c r="L34" s="116"/>
      <c r="M34" s="116"/>
      <c r="N34" s="116"/>
      <c r="O34" s="116"/>
      <c r="P34" s="116"/>
      <c r="Q34" s="86"/>
    </row>
    <row r="35" spans="3:21" s="3" customFormat="1" ht="24.95" customHeight="1">
      <c r="D35" s="80"/>
      <c r="E35" s="115" t="s">
        <v>227</v>
      </c>
      <c r="F35" s="116"/>
      <c r="G35" s="116"/>
      <c r="H35" s="116"/>
      <c r="I35" t="s">
        <v>26</v>
      </c>
      <c r="J35" s="146"/>
      <c r="K35" s="147"/>
      <c r="L35" s="147"/>
      <c r="M35" s="147"/>
      <c r="N35" s="147"/>
      <c r="O35" s="147"/>
      <c r="P35" s="147"/>
      <c r="Q35" s="147"/>
      <c r="R35" s="3" t="s">
        <v>27</v>
      </c>
    </row>
    <row r="36" spans="3:21" s="3" customFormat="1" ht="24.95" customHeight="1">
      <c r="D36" s="80" t="s">
        <v>4</v>
      </c>
      <c r="E36" s="111" t="s">
        <v>273</v>
      </c>
      <c r="F36" s="111"/>
      <c r="G36" s="111"/>
      <c r="H36" s="111"/>
      <c r="I36" s="111"/>
      <c r="J36" s="111"/>
      <c r="K36" s="111"/>
      <c r="L36" s="111"/>
      <c r="M36" s="111"/>
      <c r="N36" s="111"/>
      <c r="O36" s="111"/>
      <c r="P36" s="112"/>
      <c r="Q36" s="86"/>
    </row>
    <row r="37" spans="3:21" s="3" customFormat="1" ht="24.95" customHeight="1">
      <c r="D37" s="80" t="s">
        <v>6</v>
      </c>
      <c r="E37" s="115" t="s">
        <v>100</v>
      </c>
      <c r="F37" s="116"/>
      <c r="G37" s="116"/>
      <c r="H37" s="116"/>
      <c r="I37" s="116"/>
      <c r="J37" s="116"/>
      <c r="K37" s="116"/>
      <c r="L37" s="116"/>
      <c r="M37" s="116"/>
      <c r="N37" s="116"/>
      <c r="O37" s="116"/>
      <c r="P37" s="117"/>
      <c r="Q37" s="86"/>
    </row>
    <row r="38" spans="3:21" s="3" customFormat="1" ht="12" customHeight="1">
      <c r="D38" s="80"/>
      <c r="E38" s="80"/>
      <c r="F38"/>
      <c r="G38"/>
      <c r="H38"/>
      <c r="I38"/>
      <c r="J38" s="84"/>
      <c r="K38" s="83"/>
      <c r="L38" s="83"/>
      <c r="M38" s="83"/>
      <c r="N38" s="83"/>
      <c r="O38" s="83"/>
      <c r="P38" s="83"/>
      <c r="Q38" s="83"/>
    </row>
    <row r="39" spans="3:21" s="40" customFormat="1" ht="24.95" customHeight="1">
      <c r="C39" s="122" t="s">
        <v>254</v>
      </c>
      <c r="D39" s="122"/>
      <c r="E39" s="122"/>
      <c r="F39" s="122"/>
      <c r="G39" s="122"/>
      <c r="H39" s="122"/>
      <c r="I39" s="122"/>
      <c r="J39" s="122"/>
      <c r="K39" s="122"/>
      <c r="L39" s="122"/>
      <c r="M39" s="122"/>
      <c r="N39" s="122"/>
    </row>
    <row r="40" spans="3:21" s="40" customFormat="1" ht="24.95" customHeight="1">
      <c r="D40" s="155" t="s">
        <v>253</v>
      </c>
      <c r="E40" s="197"/>
      <c r="F40" s="197"/>
      <c r="G40" s="197"/>
      <c r="H40" s="197"/>
      <c r="I40" s="197"/>
      <c r="J40" s="197"/>
      <c r="K40" s="197"/>
      <c r="L40" s="197"/>
      <c r="M40" s="197"/>
      <c r="N40" s="197"/>
      <c r="O40" s="197"/>
      <c r="P40" s="197"/>
      <c r="Q40" s="197"/>
      <c r="R40" s="197"/>
    </row>
    <row r="41" spans="3:21" s="40" customFormat="1" ht="24.95" customHeight="1">
      <c r="D41" s="113" t="s">
        <v>297</v>
      </c>
      <c r="E41" s="113"/>
      <c r="F41" s="113"/>
      <c r="G41" s="113"/>
      <c r="H41" s="113"/>
      <c r="I41" s="113"/>
      <c r="J41" s="113"/>
      <c r="K41" s="113"/>
      <c r="L41" s="113"/>
      <c r="M41" s="113"/>
      <c r="N41" s="113"/>
      <c r="O41" s="113"/>
      <c r="P41" s="113"/>
      <c r="Q41" s="113"/>
      <c r="R41" s="85"/>
    </row>
    <row r="42" spans="3:21" s="3" customFormat="1" ht="24.95" customHeight="1">
      <c r="D42" s="3" t="s">
        <v>2</v>
      </c>
      <c r="E42" s="108" t="s">
        <v>101</v>
      </c>
      <c r="F42" s="109"/>
      <c r="G42" s="109"/>
      <c r="H42" s="109"/>
      <c r="I42" s="109"/>
      <c r="J42" s="109"/>
      <c r="K42" s="109"/>
      <c r="L42" s="109"/>
      <c r="M42" s="109"/>
      <c r="N42" s="109"/>
      <c r="O42" s="109"/>
      <c r="P42" s="109"/>
      <c r="Q42" s="5"/>
      <c r="U42" s="58" t="str">
        <f>IF(AND(Q42="",Q43="",Q44="",J45=""),"問５　未回答","OK")</f>
        <v>問５　未回答</v>
      </c>
    </row>
    <row r="43" spans="3:21" s="3" customFormat="1" ht="24.95" customHeight="1">
      <c r="D43" s="3" t="s">
        <v>1</v>
      </c>
      <c r="E43" s="108" t="s">
        <v>102</v>
      </c>
      <c r="F43" s="109"/>
      <c r="G43" s="109"/>
      <c r="H43" s="109"/>
      <c r="I43" s="109"/>
      <c r="J43" s="109"/>
      <c r="K43" s="109"/>
      <c r="L43" s="109"/>
      <c r="M43" s="109"/>
      <c r="N43" s="109"/>
      <c r="O43" s="109"/>
      <c r="P43" s="109"/>
      <c r="Q43" s="5"/>
    </row>
    <row r="44" spans="3:21" s="3" customFormat="1" ht="24.95" customHeight="1">
      <c r="D44" s="3" t="s">
        <v>3</v>
      </c>
      <c r="E44" s="108" t="s">
        <v>103</v>
      </c>
      <c r="F44" s="109"/>
      <c r="G44" s="109"/>
      <c r="H44" s="109"/>
      <c r="I44" s="109"/>
      <c r="J44" s="109"/>
      <c r="K44" s="109"/>
      <c r="L44" s="109"/>
      <c r="M44" s="109"/>
      <c r="N44" s="109"/>
      <c r="O44" s="109"/>
      <c r="P44" s="109"/>
      <c r="Q44" s="5"/>
    </row>
    <row r="45" spans="3:21" s="3" customFormat="1" ht="24.95" customHeight="1">
      <c r="D45" s="3" t="s">
        <v>4</v>
      </c>
      <c r="E45" s="108" t="s">
        <v>24</v>
      </c>
      <c r="F45" s="109"/>
      <c r="G45" s="109"/>
      <c r="H45" s="109"/>
      <c r="I45" t="s">
        <v>26</v>
      </c>
      <c r="J45" s="146"/>
      <c r="K45" s="147"/>
      <c r="L45" s="147"/>
      <c r="M45" s="147"/>
      <c r="N45" s="147"/>
      <c r="O45" s="147"/>
      <c r="P45" s="147"/>
      <c r="Q45" s="147"/>
      <c r="R45" s="3" t="s">
        <v>27</v>
      </c>
    </row>
    <row r="46" spans="3:21" ht="12" customHeight="1"/>
    <row r="47" spans="3:21" s="40" customFormat="1" ht="24.95" customHeight="1">
      <c r="C47" s="122" t="s">
        <v>252</v>
      </c>
      <c r="D47" s="122"/>
      <c r="E47" s="122"/>
      <c r="F47" s="122"/>
      <c r="G47" s="122"/>
      <c r="H47" s="122"/>
      <c r="I47" s="122"/>
      <c r="J47" s="122"/>
      <c r="K47" s="122"/>
      <c r="L47" s="122"/>
      <c r="M47" s="122"/>
    </row>
    <row r="48" spans="3:21" ht="45" customHeight="1">
      <c r="D48" s="160" t="s">
        <v>298</v>
      </c>
      <c r="E48" s="160"/>
      <c r="F48" s="160"/>
      <c r="G48" s="160"/>
      <c r="H48" s="160"/>
      <c r="I48" s="160"/>
      <c r="J48" s="160"/>
      <c r="K48" s="160"/>
      <c r="L48" s="160"/>
      <c r="M48" s="160"/>
      <c r="N48" s="160"/>
      <c r="O48" s="160"/>
      <c r="P48" s="160"/>
      <c r="Q48" s="160"/>
    </row>
    <row r="49" spans="3:21" s="3" customFormat="1" ht="24.95" customHeight="1">
      <c r="D49" s="3" t="s">
        <v>2</v>
      </c>
      <c r="E49" s="115" t="s">
        <v>251</v>
      </c>
      <c r="F49" s="116"/>
      <c r="G49" s="116"/>
      <c r="H49" s="116"/>
      <c r="I49" s="116"/>
      <c r="J49" s="116"/>
      <c r="K49" s="116"/>
      <c r="L49" s="116"/>
      <c r="M49" s="116"/>
      <c r="N49" s="116"/>
      <c r="O49" s="116"/>
      <c r="P49" s="116"/>
      <c r="Q49" s="5"/>
      <c r="U49" s="58" t="str">
        <f>IF(AND(Q49="",Q50="",Q51="",J52="",Q53="",Q54=""),"問６　未回答","OK")</f>
        <v>問６　未回答</v>
      </c>
    </row>
    <row r="50" spans="3:21" s="3" customFormat="1" ht="34.5" customHeight="1">
      <c r="D50" s="3" t="s">
        <v>1</v>
      </c>
      <c r="E50" s="111" t="s">
        <v>250</v>
      </c>
      <c r="F50" s="114"/>
      <c r="G50" s="114"/>
      <c r="H50" s="114"/>
      <c r="I50" s="114"/>
      <c r="J50" s="114"/>
      <c r="K50" s="114"/>
      <c r="L50" s="114"/>
      <c r="M50" s="114"/>
      <c r="N50" s="114"/>
      <c r="O50" s="114"/>
      <c r="P50" s="161"/>
      <c r="Q50" s="5"/>
    </row>
    <row r="51" spans="3:21" s="3" customFormat="1" ht="24.95" customHeight="1">
      <c r="D51" s="3" t="s">
        <v>3</v>
      </c>
      <c r="E51" s="115" t="s">
        <v>249</v>
      </c>
      <c r="F51" s="116"/>
      <c r="G51" s="116"/>
      <c r="H51" s="116"/>
      <c r="I51" s="116"/>
      <c r="J51" s="116"/>
      <c r="K51" s="116"/>
      <c r="L51" s="116"/>
      <c r="M51" s="116"/>
      <c r="N51" s="116"/>
      <c r="O51" s="116"/>
      <c r="P51" s="116"/>
      <c r="Q51" s="5"/>
    </row>
    <row r="52" spans="3:21" s="3" customFormat="1" ht="24.95" customHeight="1">
      <c r="D52" s="80"/>
      <c r="E52" s="115" t="s">
        <v>227</v>
      </c>
      <c r="F52" s="116"/>
      <c r="G52" s="116"/>
      <c r="H52" s="116"/>
      <c r="I52" t="s">
        <v>26</v>
      </c>
      <c r="J52" s="146"/>
      <c r="K52" s="147"/>
      <c r="L52" s="147"/>
      <c r="M52" s="147"/>
      <c r="N52" s="147"/>
      <c r="O52" s="147"/>
      <c r="P52" s="147"/>
      <c r="Q52" s="147"/>
      <c r="R52" s="3" t="s">
        <v>27</v>
      </c>
    </row>
    <row r="53" spans="3:21" s="3" customFormat="1" ht="24.95" customHeight="1">
      <c r="D53" s="3" t="s">
        <v>4</v>
      </c>
      <c r="E53" s="108" t="s">
        <v>248</v>
      </c>
      <c r="F53" s="109"/>
      <c r="G53" s="109"/>
      <c r="H53" s="109"/>
      <c r="I53" s="109"/>
      <c r="J53" s="109"/>
      <c r="K53" s="109"/>
      <c r="L53" s="109"/>
      <c r="M53" s="109"/>
      <c r="N53" s="109"/>
      <c r="O53" s="109"/>
      <c r="P53" s="110"/>
      <c r="Q53" s="5"/>
    </row>
    <row r="54" spans="3:21" s="3" customFormat="1" ht="24.95" customHeight="1">
      <c r="D54" s="3" t="s">
        <v>6</v>
      </c>
      <c r="E54" s="108" t="s">
        <v>161</v>
      </c>
      <c r="F54" s="109"/>
      <c r="G54" s="109"/>
      <c r="H54" s="109"/>
      <c r="I54" s="109"/>
      <c r="J54" s="109"/>
      <c r="K54" s="109"/>
      <c r="L54" s="109"/>
      <c r="M54" s="109"/>
      <c r="N54" s="109"/>
      <c r="O54" s="109"/>
      <c r="P54" s="109"/>
      <c r="Q54" s="5"/>
    </row>
    <row r="55" spans="3:21" ht="12" customHeight="1"/>
    <row r="56" spans="3:21" s="40" customFormat="1" ht="24.95" customHeight="1">
      <c r="C56" s="122" t="s">
        <v>247</v>
      </c>
      <c r="D56" s="122"/>
      <c r="E56" s="122"/>
      <c r="F56" s="122"/>
      <c r="G56" s="122"/>
      <c r="H56" s="122"/>
      <c r="I56" s="122"/>
      <c r="J56" s="122"/>
      <c r="K56" s="122"/>
      <c r="L56" s="122"/>
      <c r="M56" s="122"/>
      <c r="N56" s="122"/>
    </row>
    <row r="57" spans="3:21" ht="24.95" customHeight="1">
      <c r="D57" s="123" t="s">
        <v>246</v>
      </c>
      <c r="E57" s="121"/>
      <c r="F57" s="121"/>
      <c r="G57" s="121"/>
      <c r="H57" s="121"/>
      <c r="I57" s="121"/>
      <c r="J57" s="121"/>
      <c r="K57" s="121"/>
      <c r="L57" s="121"/>
      <c r="M57" s="121"/>
      <c r="N57" s="121"/>
      <c r="O57" s="121"/>
      <c r="P57" s="121"/>
      <c r="Q57" s="121"/>
    </row>
    <row r="58" spans="3:21" ht="24.95" customHeight="1">
      <c r="D58" s="131" t="s">
        <v>297</v>
      </c>
      <c r="E58" s="131"/>
      <c r="F58" s="131"/>
      <c r="G58" s="131"/>
      <c r="H58" s="131"/>
      <c r="I58" s="131"/>
      <c r="J58" s="131"/>
      <c r="K58" s="131"/>
      <c r="L58" s="131"/>
      <c r="M58" s="131"/>
      <c r="N58" s="131"/>
      <c r="O58" s="131"/>
      <c r="P58" s="131"/>
      <c r="Q58" s="131"/>
    </row>
    <row r="59" spans="3:21" s="3" customFormat="1" ht="24.95" customHeight="1">
      <c r="D59" s="3" t="s">
        <v>2</v>
      </c>
      <c r="E59" s="108" t="s">
        <v>101</v>
      </c>
      <c r="F59" s="109"/>
      <c r="G59" s="109"/>
      <c r="H59" s="109"/>
      <c r="I59" s="109"/>
      <c r="J59" s="109"/>
      <c r="K59" s="109"/>
      <c r="L59" s="109"/>
      <c r="M59" s="109"/>
      <c r="N59" s="109"/>
      <c r="O59" s="109"/>
      <c r="P59" s="109"/>
      <c r="Q59" s="5"/>
      <c r="U59" s="58" t="str">
        <f>IF(AND(Q59="",Q60="",Q61="",J62=""),"問７　未回答","OK")</f>
        <v>問７　未回答</v>
      </c>
    </row>
    <row r="60" spans="3:21" s="3" customFormat="1" ht="24.95" customHeight="1">
      <c r="D60" s="3" t="s">
        <v>1</v>
      </c>
      <c r="E60" s="108" t="s">
        <v>102</v>
      </c>
      <c r="F60" s="109"/>
      <c r="G60" s="109"/>
      <c r="H60" s="109"/>
      <c r="I60" s="109"/>
      <c r="J60" s="109"/>
      <c r="K60" s="109"/>
      <c r="L60" s="109"/>
      <c r="M60" s="109"/>
      <c r="N60" s="109"/>
      <c r="O60" s="109"/>
      <c r="P60" s="109"/>
      <c r="Q60" s="5"/>
    </row>
    <row r="61" spans="3:21" s="3" customFormat="1" ht="24.95" customHeight="1">
      <c r="D61" s="3" t="s">
        <v>3</v>
      </c>
      <c r="E61" s="108" t="s">
        <v>103</v>
      </c>
      <c r="F61" s="109"/>
      <c r="G61" s="109"/>
      <c r="H61" s="109"/>
      <c r="I61" s="109"/>
      <c r="J61" s="109"/>
      <c r="K61" s="109"/>
      <c r="L61" s="109"/>
      <c r="M61" s="109"/>
      <c r="N61" s="109"/>
      <c r="O61" s="109"/>
      <c r="P61" s="109"/>
      <c r="Q61" s="5"/>
    </row>
    <row r="62" spans="3:21" s="3" customFormat="1" ht="24.95" customHeight="1">
      <c r="D62" s="3" t="s">
        <v>4</v>
      </c>
      <c r="E62" s="108" t="s">
        <v>24</v>
      </c>
      <c r="F62" s="109"/>
      <c r="G62" s="109"/>
      <c r="H62" s="109"/>
      <c r="I62" s="2" t="s">
        <v>26</v>
      </c>
      <c r="J62" s="132"/>
      <c r="K62" s="133"/>
      <c r="L62" s="133"/>
      <c r="M62" s="133"/>
      <c r="N62" s="133"/>
      <c r="O62" s="133"/>
      <c r="P62" s="133"/>
      <c r="Q62" s="133"/>
      <c r="R62" s="3" t="s">
        <v>27</v>
      </c>
    </row>
    <row r="63" spans="3:21" ht="15" customHeight="1"/>
    <row r="64" spans="3:21" s="40" customFormat="1" ht="24.95" customHeight="1">
      <c r="C64" s="122" t="s">
        <v>245</v>
      </c>
      <c r="D64" s="122"/>
      <c r="E64" s="122"/>
      <c r="F64" s="122"/>
      <c r="G64" s="122"/>
      <c r="H64" s="122"/>
      <c r="I64" s="122"/>
      <c r="J64" s="122"/>
      <c r="K64" s="122"/>
      <c r="L64" s="122"/>
      <c r="M64" s="122"/>
    </row>
    <row r="65" spans="1:21" ht="99.95" customHeight="1">
      <c r="D65" s="121" t="s">
        <v>299</v>
      </c>
      <c r="E65" s="121"/>
      <c r="F65" s="121"/>
      <c r="G65" s="121"/>
      <c r="H65" s="121"/>
      <c r="I65" s="121"/>
      <c r="J65" s="121"/>
      <c r="K65" s="121"/>
      <c r="L65" s="121"/>
      <c r="M65" s="121"/>
      <c r="N65" s="121"/>
      <c r="O65" s="121"/>
      <c r="P65" s="121"/>
      <c r="Q65" s="121"/>
    </row>
    <row r="66" spans="1:21" s="3" customFormat="1" ht="24.95" customHeight="1">
      <c r="D66" s="3" t="s">
        <v>2</v>
      </c>
      <c r="E66" s="108" t="s">
        <v>105</v>
      </c>
      <c r="F66" s="109"/>
      <c r="G66" s="109"/>
      <c r="H66" s="109"/>
      <c r="I66" s="109"/>
      <c r="J66" s="109"/>
      <c r="K66" s="109"/>
      <c r="L66" s="109"/>
      <c r="M66" s="109"/>
      <c r="N66" s="109"/>
      <c r="O66" s="109"/>
      <c r="P66" s="109"/>
      <c r="Q66" s="5"/>
      <c r="U66" s="58" t="str">
        <f>IF(AND(Q66="",J67="",Q68="",J69=""),"問８　未回答","OK")</f>
        <v>問８　未回答</v>
      </c>
    </row>
    <row r="67" spans="1:21" s="3" customFormat="1" ht="24.95" customHeight="1">
      <c r="E67" s="164" t="s">
        <v>42</v>
      </c>
      <c r="F67" s="165"/>
      <c r="G67" s="165"/>
      <c r="H67" s="165"/>
      <c r="I67" s="2" t="s">
        <v>26</v>
      </c>
      <c r="J67" s="132"/>
      <c r="K67" s="133"/>
      <c r="L67" s="133"/>
      <c r="M67" s="133"/>
      <c r="N67" s="133"/>
      <c r="O67" s="133"/>
      <c r="P67" s="133"/>
      <c r="Q67" s="133"/>
      <c r="R67" s="3" t="s">
        <v>27</v>
      </c>
    </row>
    <row r="68" spans="1:21" s="3" customFormat="1" ht="24.95" customHeight="1">
      <c r="D68" s="3" t="s">
        <v>1</v>
      </c>
      <c r="E68" s="108" t="s">
        <v>104</v>
      </c>
      <c r="F68" s="109"/>
      <c r="G68" s="109"/>
      <c r="H68" s="109"/>
      <c r="I68" s="109"/>
      <c r="J68" s="109"/>
      <c r="K68" s="109"/>
      <c r="L68" s="109"/>
      <c r="M68" s="109"/>
      <c r="N68" s="109"/>
      <c r="O68" s="109"/>
      <c r="P68" s="109"/>
      <c r="Q68" s="5"/>
      <c r="U68" s="58"/>
    </row>
    <row r="69" spans="1:21" s="3" customFormat="1" ht="24.95" customHeight="1">
      <c r="D69" s="3" t="s">
        <v>3</v>
      </c>
      <c r="E69" s="108" t="s">
        <v>24</v>
      </c>
      <c r="F69" s="109"/>
      <c r="G69" s="109"/>
      <c r="H69" s="109"/>
      <c r="I69" s="2" t="s">
        <v>26</v>
      </c>
      <c r="J69" s="132"/>
      <c r="K69" s="133"/>
      <c r="L69" s="133"/>
      <c r="M69" s="133"/>
      <c r="N69" s="133"/>
      <c r="O69" s="133"/>
      <c r="P69" s="133"/>
      <c r="Q69" s="133"/>
      <c r="R69" s="3" t="s">
        <v>27</v>
      </c>
    </row>
    <row r="70" spans="1:21" ht="15" customHeight="1"/>
    <row r="71" spans="1:21" s="40" customFormat="1" ht="24.95" customHeight="1">
      <c r="C71" s="122" t="s">
        <v>244</v>
      </c>
      <c r="D71" s="122"/>
      <c r="E71" s="122"/>
      <c r="F71" s="122"/>
      <c r="G71" s="122"/>
      <c r="H71" s="122"/>
      <c r="I71" s="122"/>
      <c r="J71" s="122"/>
      <c r="K71" s="122"/>
      <c r="L71" s="122"/>
      <c r="M71" s="122"/>
    </row>
    <row r="72" spans="1:21" ht="35.1" customHeight="1">
      <c r="D72" s="121" t="s">
        <v>300</v>
      </c>
      <c r="E72" s="121"/>
      <c r="F72" s="121"/>
      <c r="G72" s="121"/>
      <c r="H72" s="121"/>
      <c r="I72" s="121"/>
      <c r="J72" s="121"/>
      <c r="K72" s="121"/>
      <c r="L72" s="121"/>
      <c r="M72" s="121"/>
      <c r="N72" s="121"/>
      <c r="O72" s="121"/>
      <c r="P72" s="121"/>
      <c r="Q72" s="121"/>
    </row>
    <row r="73" spans="1:21" ht="35.1" customHeight="1">
      <c r="D73" s="121" t="s">
        <v>43</v>
      </c>
      <c r="E73" s="121"/>
      <c r="F73" s="121"/>
      <c r="G73" s="121"/>
      <c r="H73" s="121"/>
      <c r="I73" s="121"/>
      <c r="J73" s="121"/>
      <c r="K73" s="121"/>
      <c r="L73" s="121"/>
      <c r="M73" s="121"/>
      <c r="N73" s="121"/>
      <c r="O73" s="121"/>
      <c r="P73" s="121"/>
      <c r="Q73" s="121"/>
    </row>
    <row r="74" spans="1:21" ht="35.1" customHeight="1">
      <c r="D74" s="121" t="s">
        <v>212</v>
      </c>
      <c r="E74" s="121"/>
      <c r="F74" s="121"/>
      <c r="G74" s="121"/>
      <c r="H74" s="121"/>
      <c r="I74" s="121"/>
      <c r="J74" s="121"/>
      <c r="K74" s="121"/>
      <c r="L74" s="121"/>
      <c r="M74" s="121"/>
      <c r="N74" s="121"/>
      <c r="O74" s="121"/>
      <c r="P74" s="121"/>
      <c r="Q74" s="121"/>
    </row>
    <row r="75" spans="1:21" s="3" customFormat="1" ht="24.95" customHeight="1">
      <c r="D75" s="3" t="s">
        <v>2</v>
      </c>
      <c r="E75" s="108" t="s">
        <v>156</v>
      </c>
      <c r="F75" s="109"/>
      <c r="G75" s="109"/>
      <c r="H75" s="109"/>
      <c r="I75" s="109"/>
      <c r="J75" s="109"/>
      <c r="K75" s="109"/>
      <c r="L75" s="109"/>
      <c r="M75" s="109"/>
      <c r="N75" s="109"/>
      <c r="O75" s="109"/>
      <c r="P75" s="109"/>
    </row>
    <row r="76" spans="1:21" s="3" customFormat="1" ht="24.95" customHeight="1">
      <c r="F76" s="132"/>
      <c r="G76" s="133"/>
      <c r="H76" s="133"/>
      <c r="I76" s="133"/>
      <c r="J76" s="133"/>
      <c r="K76" s="133"/>
      <c r="L76" s="133"/>
      <c r="M76" s="133"/>
      <c r="N76" s="133"/>
      <c r="O76" s="133"/>
      <c r="P76" s="133"/>
      <c r="Q76" s="133"/>
      <c r="U76" s="58" t="str">
        <f>IF(AND(F76="",Q77="",J78=""),"問９　未回答","OK")</f>
        <v>問９　未回答</v>
      </c>
    </row>
    <row r="77" spans="1:21" s="3" customFormat="1" ht="24.95" customHeight="1">
      <c r="D77" s="3" t="s">
        <v>1</v>
      </c>
      <c r="E77" s="108" t="s">
        <v>125</v>
      </c>
      <c r="F77" s="109"/>
      <c r="G77" s="109"/>
      <c r="H77" s="109"/>
      <c r="I77" s="109"/>
      <c r="J77" s="109"/>
      <c r="K77" s="109"/>
      <c r="L77" s="109"/>
      <c r="M77" s="109"/>
      <c r="N77" s="109"/>
      <c r="O77" s="109"/>
      <c r="P77" s="109"/>
      <c r="Q77" s="5"/>
    </row>
    <row r="78" spans="1:21" s="3" customFormat="1" ht="24.95" customHeight="1">
      <c r="D78" s="3" t="s">
        <v>3</v>
      </c>
      <c r="E78" s="108" t="s">
        <v>24</v>
      </c>
      <c r="F78" s="109"/>
      <c r="G78" s="109"/>
      <c r="H78" s="109"/>
      <c r="I78" s="2" t="s">
        <v>26</v>
      </c>
      <c r="J78" s="132"/>
      <c r="K78" s="133"/>
      <c r="L78" s="133"/>
      <c r="M78" s="133"/>
      <c r="N78" s="133"/>
      <c r="O78" s="133"/>
      <c r="P78" s="133"/>
      <c r="Q78" s="133"/>
      <c r="R78" s="3" t="s">
        <v>27</v>
      </c>
    </row>
    <row r="79" spans="1:21" ht="15" customHeight="1"/>
    <row r="80" spans="1:21" ht="24.95" customHeight="1">
      <c r="A80" s="107"/>
      <c r="B80" s="159" t="s">
        <v>314</v>
      </c>
      <c r="C80" s="162"/>
      <c r="D80" s="162"/>
      <c r="E80" s="162"/>
      <c r="F80" s="162"/>
      <c r="G80" s="162"/>
      <c r="H80" s="162"/>
      <c r="I80" s="162"/>
      <c r="J80" s="162"/>
      <c r="K80" s="162"/>
      <c r="L80" s="162"/>
      <c r="M80" s="162"/>
      <c r="N80" s="162"/>
      <c r="O80" s="162"/>
      <c r="P80" s="162"/>
      <c r="Q80" s="162"/>
      <c r="R80" s="107"/>
    </row>
    <row r="81" spans="1:21" s="40" customFormat="1" ht="24.95" customHeight="1">
      <c r="C81" s="122" t="s">
        <v>243</v>
      </c>
      <c r="D81" s="122"/>
      <c r="E81" s="122"/>
      <c r="F81" s="122"/>
      <c r="G81" s="122"/>
      <c r="H81" s="122"/>
      <c r="I81" s="122"/>
      <c r="J81" s="122"/>
      <c r="K81" s="122"/>
      <c r="L81" s="122"/>
      <c r="M81" s="122"/>
    </row>
    <row r="82" spans="1:21" ht="35.1" customHeight="1">
      <c r="D82" s="121" t="s">
        <v>315</v>
      </c>
      <c r="E82" s="121"/>
      <c r="F82" s="121"/>
      <c r="G82" s="121"/>
      <c r="H82" s="121"/>
      <c r="I82" s="121"/>
      <c r="J82" s="121"/>
      <c r="K82" s="121"/>
      <c r="L82" s="121"/>
      <c r="M82" s="121"/>
      <c r="N82" s="121"/>
      <c r="O82" s="121"/>
      <c r="P82" s="121"/>
      <c r="Q82" s="121"/>
    </row>
    <row r="83" spans="1:21" ht="35.1" customHeight="1">
      <c r="D83" s="160" t="s">
        <v>242</v>
      </c>
      <c r="E83" s="121"/>
      <c r="F83" s="121"/>
      <c r="G83" s="121"/>
      <c r="H83" s="121"/>
      <c r="I83" s="121"/>
      <c r="J83" s="121"/>
      <c r="K83" s="121"/>
      <c r="L83" s="121"/>
      <c r="M83" s="121"/>
      <c r="N83" s="121"/>
      <c r="O83" s="121"/>
      <c r="P83" s="121"/>
      <c r="Q83" s="121"/>
    </row>
    <row r="84" spans="1:21" s="3" customFormat="1" ht="24.95" customHeight="1">
      <c r="D84" s="3" t="s">
        <v>2</v>
      </c>
      <c r="E84" s="108" t="s">
        <v>132</v>
      </c>
      <c r="F84" s="109"/>
      <c r="G84" s="109"/>
      <c r="H84" s="109"/>
      <c r="I84" s="109"/>
      <c r="J84" s="109"/>
      <c r="K84" s="109"/>
      <c r="L84" s="109"/>
      <c r="M84" s="109"/>
      <c r="N84" s="109"/>
      <c r="O84" s="109"/>
      <c r="P84" s="109"/>
      <c r="Q84" s="5"/>
      <c r="U84" s="58" t="str">
        <f>IF(AND(Q84="",Q85="",Q86="",Q87="",J88=""),"問10　未回答","OK")</f>
        <v>問10　未回答</v>
      </c>
    </row>
    <row r="85" spans="1:21" s="3" customFormat="1" ht="24.95" customHeight="1">
      <c r="D85" s="3" t="s">
        <v>1</v>
      </c>
      <c r="E85" s="108" t="s">
        <v>157</v>
      </c>
      <c r="F85" s="109"/>
      <c r="G85" s="109"/>
      <c r="H85" s="109"/>
      <c r="I85" s="109"/>
      <c r="J85" s="109"/>
      <c r="K85" s="109"/>
      <c r="L85" s="109"/>
      <c r="M85" s="109"/>
      <c r="N85" s="109"/>
      <c r="O85" s="109"/>
      <c r="P85" s="109"/>
      <c r="Q85" s="5"/>
    </row>
    <row r="86" spans="1:21" s="3" customFormat="1" ht="24.95" customHeight="1">
      <c r="D86" s="3" t="s">
        <v>3</v>
      </c>
      <c r="E86" s="108" t="s">
        <v>200</v>
      </c>
      <c r="F86" s="109"/>
      <c r="G86" s="109"/>
      <c r="H86" s="109"/>
      <c r="I86" s="109"/>
      <c r="J86" s="109"/>
      <c r="K86" s="109"/>
      <c r="L86" s="109"/>
      <c r="M86" s="109"/>
      <c r="N86" s="109"/>
      <c r="O86" s="109"/>
      <c r="P86" s="109"/>
      <c r="Q86" s="5"/>
    </row>
    <row r="87" spans="1:21" s="3" customFormat="1" ht="24.95" customHeight="1">
      <c r="D87" s="3" t="s">
        <v>4</v>
      </c>
      <c r="E87" s="108" t="s">
        <v>133</v>
      </c>
      <c r="F87" s="109"/>
      <c r="G87" s="109"/>
      <c r="H87" s="109"/>
      <c r="I87" s="109"/>
      <c r="J87" s="109"/>
      <c r="K87" s="109"/>
      <c r="L87" s="109"/>
      <c r="M87" s="109"/>
      <c r="N87" s="109"/>
      <c r="O87" s="109"/>
      <c r="P87" s="109"/>
      <c r="Q87" s="5"/>
    </row>
    <row r="88" spans="1:21" s="3" customFormat="1" ht="24.95" customHeight="1">
      <c r="D88" s="3" t="s">
        <v>6</v>
      </c>
      <c r="E88" s="108" t="s">
        <v>24</v>
      </c>
      <c r="F88" s="109"/>
      <c r="G88" s="109"/>
      <c r="H88" s="109"/>
      <c r="I88" s="2" t="s">
        <v>26</v>
      </c>
      <c r="J88" s="132"/>
      <c r="K88" s="133"/>
      <c r="L88" s="133"/>
      <c r="M88" s="133"/>
      <c r="N88" s="133"/>
      <c r="O88" s="133"/>
      <c r="P88" s="133"/>
      <c r="Q88" s="133"/>
      <c r="R88" s="3" t="s">
        <v>27</v>
      </c>
    </row>
    <row r="89" spans="1:21" ht="15" customHeight="1">
      <c r="N89" s="72"/>
    </row>
    <row r="90" spans="1:21" s="40" customFormat="1" ht="24.95" customHeight="1">
      <c r="C90" s="122" t="s">
        <v>241</v>
      </c>
      <c r="D90" s="122"/>
      <c r="E90" s="122"/>
      <c r="F90" s="122"/>
      <c r="G90" s="122"/>
      <c r="H90" s="122"/>
      <c r="I90" s="122"/>
      <c r="J90" s="122"/>
      <c r="K90" s="122"/>
      <c r="L90" s="122"/>
      <c r="M90" s="122"/>
    </row>
    <row r="91" spans="1:21" ht="54.95" customHeight="1">
      <c r="A91" s="104"/>
      <c r="B91" s="104"/>
      <c r="C91" s="104"/>
      <c r="D91" s="123" t="s">
        <v>240</v>
      </c>
      <c r="E91" s="123"/>
      <c r="F91" s="123"/>
      <c r="G91" s="123"/>
      <c r="H91" s="123"/>
      <c r="I91" s="123"/>
      <c r="J91" s="123"/>
      <c r="K91" s="123"/>
      <c r="L91" s="123"/>
      <c r="M91" s="123"/>
      <c r="N91" s="123"/>
      <c r="O91" s="123"/>
      <c r="P91" s="123"/>
      <c r="Q91" s="123"/>
      <c r="R91" s="40"/>
    </row>
    <row r="92" spans="1:21" ht="35.1" customHeight="1">
      <c r="D92" s="121" t="s">
        <v>316</v>
      </c>
      <c r="E92" s="121"/>
      <c r="F92" s="121"/>
      <c r="G92" s="121"/>
      <c r="H92" s="121"/>
      <c r="I92" s="121"/>
      <c r="J92" s="121"/>
      <c r="K92" s="121"/>
      <c r="L92" s="121"/>
      <c r="M92" s="121"/>
      <c r="N92" s="121"/>
      <c r="O92" s="121"/>
      <c r="P92" s="121"/>
      <c r="Q92" s="121"/>
    </row>
    <row r="93" spans="1:21" s="3" customFormat="1" ht="35.1" customHeight="1">
      <c r="D93" s="3" t="s">
        <v>2</v>
      </c>
      <c r="E93" s="166" t="s">
        <v>180</v>
      </c>
      <c r="F93" s="167"/>
      <c r="G93" s="167"/>
      <c r="H93" s="167"/>
      <c r="I93" s="167"/>
      <c r="J93" s="167"/>
      <c r="K93" s="167"/>
      <c r="L93" s="167"/>
      <c r="M93" s="167"/>
      <c r="N93" s="167"/>
      <c r="O93" s="167"/>
      <c r="P93" s="167"/>
      <c r="Q93" s="5"/>
      <c r="U93" s="58" t="str">
        <f>IF(AND(Q93="",Q94="",J95=""),"問11　未回答","OK")</f>
        <v>問11　未回答</v>
      </c>
    </row>
    <row r="94" spans="1:21" s="3" customFormat="1" ht="24.95" customHeight="1">
      <c r="D94" s="3" t="s">
        <v>1</v>
      </c>
      <c r="E94" s="108" t="s">
        <v>181</v>
      </c>
      <c r="F94" s="109"/>
      <c r="G94" s="109"/>
      <c r="H94" s="109"/>
      <c r="I94" s="109"/>
      <c r="J94" s="109"/>
      <c r="K94" s="109"/>
      <c r="L94" s="109"/>
      <c r="M94" s="109"/>
      <c r="N94" s="109"/>
      <c r="O94" s="109"/>
      <c r="P94" s="109"/>
      <c r="Q94" s="5"/>
    </row>
    <row r="95" spans="1:21" s="3" customFormat="1" ht="24.95" customHeight="1">
      <c r="D95" s="3" t="s">
        <v>3</v>
      </c>
      <c r="E95" s="108" t="s">
        <v>24</v>
      </c>
      <c r="F95" s="109"/>
      <c r="G95" s="109"/>
      <c r="H95" s="109"/>
      <c r="I95" s="2" t="s">
        <v>26</v>
      </c>
      <c r="J95" s="132"/>
      <c r="K95" s="133"/>
      <c r="L95" s="133"/>
      <c r="M95" s="133"/>
      <c r="N95" s="133"/>
      <c r="O95" s="133"/>
      <c r="P95" s="133"/>
      <c r="Q95" s="133"/>
      <c r="R95" s="3" t="s">
        <v>27</v>
      </c>
    </row>
    <row r="96" spans="1:21" ht="15" customHeight="1" thickBot="1"/>
    <row r="97" spans="1:24" ht="54.95" customHeight="1" thickTop="1" thickBot="1">
      <c r="D97" s="127" t="s">
        <v>331</v>
      </c>
      <c r="E97" s="128"/>
      <c r="F97" s="128"/>
      <c r="G97" s="128"/>
      <c r="H97" s="128"/>
      <c r="I97" s="128"/>
      <c r="J97" s="128"/>
      <c r="K97" s="128"/>
      <c r="L97" s="128"/>
      <c r="M97" s="128"/>
      <c r="N97" s="128"/>
      <c r="O97" s="128"/>
      <c r="P97" s="128"/>
      <c r="Q97" s="129"/>
    </row>
    <row r="98" spans="1:24" ht="15" customHeight="1" thickTop="1">
      <c r="X98" s="2" t="s">
        <v>182</v>
      </c>
    </row>
    <row r="99" spans="1:24" s="40" customFormat="1" ht="24.95" customHeight="1">
      <c r="C99" s="122" t="s">
        <v>239</v>
      </c>
      <c r="D99" s="122"/>
      <c r="E99" s="122"/>
      <c r="F99" s="122"/>
      <c r="G99" s="122"/>
      <c r="H99" s="122"/>
      <c r="I99" s="122"/>
      <c r="J99" s="122"/>
      <c r="K99" s="122"/>
      <c r="L99" s="122"/>
      <c r="M99" s="122"/>
    </row>
    <row r="100" spans="1:24" ht="84.95" customHeight="1">
      <c r="D100" s="121" t="s">
        <v>301</v>
      </c>
      <c r="E100" s="121"/>
      <c r="F100" s="121"/>
      <c r="G100" s="121"/>
      <c r="H100" s="121"/>
      <c r="I100" s="121"/>
      <c r="J100" s="121"/>
      <c r="K100" s="121"/>
      <c r="L100" s="121"/>
      <c r="M100" s="121"/>
      <c r="N100" s="121"/>
      <c r="O100" s="121"/>
      <c r="P100" s="121"/>
      <c r="Q100" s="121"/>
    </row>
    <row r="101" spans="1:24" s="3" customFormat="1" ht="24.95" customHeight="1">
      <c r="D101" s="3" t="s">
        <v>2</v>
      </c>
      <c r="E101" s="168" t="s">
        <v>107</v>
      </c>
      <c r="F101" s="169"/>
      <c r="G101" s="169"/>
      <c r="H101" s="169"/>
      <c r="I101" s="169"/>
      <c r="J101" s="169"/>
      <c r="K101" s="169"/>
      <c r="L101" s="169"/>
      <c r="M101" s="169"/>
      <c r="N101" s="169"/>
      <c r="O101" s="169"/>
      <c r="P101" s="169"/>
      <c r="Q101" s="5"/>
      <c r="U101" s="58" t="str">
        <f>IF(AND(Q101="",Q102="",Q103="",J104=""),"問12　未回答","OK")</f>
        <v>問12　未回答</v>
      </c>
    </row>
    <row r="102" spans="1:24" s="3" customFormat="1" ht="24.95" customHeight="1">
      <c r="D102" s="3" t="s">
        <v>1</v>
      </c>
      <c r="E102" s="168" t="s">
        <v>108</v>
      </c>
      <c r="F102" s="169"/>
      <c r="G102" s="169"/>
      <c r="H102" s="169"/>
      <c r="I102" s="169"/>
      <c r="J102" s="169"/>
      <c r="K102" s="169"/>
      <c r="L102" s="169"/>
      <c r="M102" s="169"/>
      <c r="N102" s="169"/>
      <c r="O102" s="169"/>
      <c r="P102" s="169"/>
      <c r="Q102" s="5"/>
    </row>
    <row r="103" spans="1:24" s="3" customFormat="1" ht="24.95" customHeight="1">
      <c r="D103" s="3" t="s">
        <v>3</v>
      </c>
      <c r="E103" s="108" t="s">
        <v>109</v>
      </c>
      <c r="F103" s="109"/>
      <c r="G103" s="109"/>
      <c r="H103" s="109"/>
      <c r="I103" s="109"/>
      <c r="J103" s="109"/>
      <c r="K103" s="109"/>
      <c r="L103" s="109"/>
      <c r="M103" s="109"/>
      <c r="N103" s="109"/>
      <c r="O103" s="109"/>
      <c r="P103" s="109"/>
      <c r="Q103" s="5"/>
    </row>
    <row r="104" spans="1:24" s="3" customFormat="1" ht="24.95" customHeight="1">
      <c r="D104" s="3" t="s">
        <v>4</v>
      </c>
      <c r="E104" s="108" t="s">
        <v>24</v>
      </c>
      <c r="F104" s="109"/>
      <c r="G104" s="109"/>
      <c r="H104" s="109"/>
      <c r="I104" s="2" t="s">
        <v>26</v>
      </c>
      <c r="J104" s="132"/>
      <c r="K104" s="133"/>
      <c r="L104" s="133"/>
      <c r="M104" s="133"/>
      <c r="N104" s="133"/>
      <c r="O104" s="133"/>
      <c r="P104" s="133"/>
      <c r="Q104" s="133"/>
      <c r="R104" s="3" t="s">
        <v>27</v>
      </c>
    </row>
    <row r="105" spans="1:24" ht="15" customHeight="1"/>
    <row r="106" spans="1:24" ht="24.95" customHeight="1">
      <c r="C106" s="122" t="s">
        <v>238</v>
      </c>
      <c r="D106" s="122"/>
      <c r="E106" s="122"/>
      <c r="F106" s="122"/>
      <c r="G106" s="122"/>
      <c r="H106" s="122"/>
      <c r="I106" s="122"/>
      <c r="J106" s="122"/>
      <c r="K106" s="122"/>
      <c r="L106" s="122"/>
      <c r="M106" s="122"/>
      <c r="N106" s="122"/>
      <c r="O106" s="122"/>
    </row>
    <row r="107" spans="1:24" ht="35.1" customHeight="1">
      <c r="A107" s="105"/>
      <c r="B107" s="105"/>
      <c r="D107" s="123" t="s">
        <v>323</v>
      </c>
      <c r="E107" s="123"/>
      <c r="F107" s="123"/>
      <c r="G107" s="123"/>
      <c r="H107" s="123"/>
      <c r="I107" s="123"/>
      <c r="J107" s="123"/>
      <c r="K107" s="123"/>
      <c r="L107" s="123"/>
      <c r="M107" s="123"/>
      <c r="N107" s="123"/>
      <c r="O107" s="123"/>
      <c r="P107" s="123"/>
      <c r="Q107" s="123"/>
    </row>
    <row r="108" spans="1:24" ht="24.95" customHeight="1">
      <c r="D108" s="170" t="s">
        <v>303</v>
      </c>
      <c r="E108" s="170"/>
      <c r="F108" s="170"/>
      <c r="G108" s="170"/>
      <c r="H108" s="170"/>
      <c r="I108" s="170"/>
      <c r="J108" s="170"/>
      <c r="K108" s="170"/>
      <c r="L108" s="170"/>
      <c r="M108" s="170"/>
      <c r="N108" s="170"/>
      <c r="O108" s="170"/>
      <c r="P108" s="170"/>
    </row>
    <row r="109" spans="1:24" s="3" customFormat="1" ht="24.95" customHeight="1">
      <c r="D109" s="3" t="s">
        <v>2</v>
      </c>
      <c r="E109" s="108" t="s">
        <v>302</v>
      </c>
      <c r="F109" s="109"/>
      <c r="G109" s="109"/>
      <c r="H109" s="109"/>
      <c r="I109" s="109"/>
      <c r="J109" s="109"/>
      <c r="K109" s="109"/>
      <c r="L109" s="109"/>
      <c r="M109" s="109"/>
      <c r="N109" s="109"/>
      <c r="O109" s="109"/>
      <c r="P109" s="109"/>
    </row>
    <row r="110" spans="1:24" s="3" customFormat="1" ht="24.95" customHeight="1">
      <c r="F110" s="174"/>
      <c r="G110" s="153"/>
      <c r="H110" s="153"/>
      <c r="I110" s="153"/>
      <c r="J110" s="153"/>
      <c r="K110" s="153"/>
      <c r="L110" s="153"/>
      <c r="M110" s="153"/>
      <c r="N110" s="153"/>
      <c r="O110" s="153"/>
      <c r="P110" s="153"/>
      <c r="Q110" s="153"/>
      <c r="U110" s="58" t="str">
        <f>IF(AND(F110="",F112="",F115="",P113="",F117="",F119=""),"問13　未回答","OK")</f>
        <v>問13　未回答</v>
      </c>
    </row>
    <row r="111" spans="1:24" s="3" customFormat="1" ht="24.95" customHeight="1">
      <c r="D111" s="3" t="s">
        <v>1</v>
      </c>
      <c r="E111" s="108" t="s">
        <v>111</v>
      </c>
      <c r="F111" s="109"/>
      <c r="G111" s="109"/>
      <c r="H111" s="109"/>
      <c r="I111" s="109"/>
      <c r="J111" s="109"/>
      <c r="K111" s="109"/>
      <c r="L111" s="109"/>
      <c r="M111" s="109"/>
      <c r="N111" s="109"/>
      <c r="O111" s="109"/>
      <c r="P111" s="109"/>
    </row>
    <row r="112" spans="1:24" s="3" customFormat="1" ht="24.95" customHeight="1">
      <c r="F112" s="174"/>
      <c r="G112" s="153"/>
      <c r="H112" s="153"/>
      <c r="I112" s="153"/>
      <c r="J112" s="153"/>
      <c r="K112" s="153"/>
      <c r="L112" s="153"/>
      <c r="M112" s="153"/>
      <c r="N112" s="153"/>
      <c r="O112" s="153"/>
      <c r="P112" s="153"/>
      <c r="Q112" s="153"/>
      <c r="U112" s="58"/>
    </row>
    <row r="113" spans="1:21" s="3" customFormat="1" ht="24.95" customHeight="1">
      <c r="D113" s="3" t="s">
        <v>3</v>
      </c>
      <c r="E113" s="3" t="s">
        <v>112</v>
      </c>
      <c r="F113" s="2"/>
      <c r="G113" s="2"/>
      <c r="H113" s="2"/>
      <c r="I113" s="2"/>
      <c r="J113" s="2"/>
      <c r="K113" s="2"/>
      <c r="L113" s="2"/>
      <c r="M113" s="2"/>
      <c r="N113" s="2"/>
      <c r="O113" s="2"/>
      <c r="P113" s="60"/>
      <c r="Q113" s="61" t="s">
        <v>162</v>
      </c>
    </row>
    <row r="114" spans="1:21" s="3" customFormat="1" ht="24.95" customHeight="1">
      <c r="D114" s="3" t="s">
        <v>4</v>
      </c>
      <c r="E114" s="108" t="s">
        <v>110</v>
      </c>
      <c r="F114" s="109"/>
      <c r="G114" s="109"/>
      <c r="H114" s="109"/>
      <c r="I114" s="109"/>
      <c r="J114" s="109"/>
      <c r="K114" s="109"/>
      <c r="L114" s="109"/>
      <c r="M114" s="109"/>
      <c r="N114" s="109"/>
      <c r="O114" s="109"/>
      <c r="P114" s="109"/>
    </row>
    <row r="115" spans="1:21" s="3" customFormat="1" ht="24.95" customHeight="1">
      <c r="F115" s="174"/>
      <c r="G115" s="153"/>
      <c r="H115" s="153"/>
      <c r="I115" s="153"/>
      <c r="J115" s="153"/>
      <c r="K115" s="153"/>
      <c r="L115" s="153"/>
      <c r="M115" s="153"/>
      <c r="N115" s="153"/>
      <c r="O115" s="153"/>
      <c r="P115" s="153"/>
      <c r="Q115" s="153"/>
      <c r="U115" s="58"/>
    </row>
    <row r="116" spans="1:21" s="3" customFormat="1" ht="24.95" customHeight="1">
      <c r="D116" s="3" t="s">
        <v>6</v>
      </c>
      <c r="E116" s="3" t="s">
        <v>201</v>
      </c>
      <c r="F116" s="2"/>
      <c r="G116" s="2"/>
      <c r="H116" s="2"/>
      <c r="I116" s="2"/>
      <c r="J116" s="2"/>
      <c r="K116" s="2"/>
      <c r="L116" s="2"/>
      <c r="M116" s="2"/>
      <c r="N116" s="2"/>
      <c r="O116" s="2"/>
      <c r="P116" s="72"/>
      <c r="Q116" s="59"/>
    </row>
    <row r="117" spans="1:21" ht="24.95" customHeight="1">
      <c r="F117" s="171"/>
      <c r="G117" s="172"/>
      <c r="H117" s="172"/>
      <c r="I117" s="172"/>
      <c r="J117" s="172"/>
      <c r="K117" s="172"/>
      <c r="L117" s="172"/>
      <c r="M117" s="172"/>
      <c r="N117" s="172"/>
      <c r="O117" s="172"/>
      <c r="P117" s="172"/>
      <c r="Q117" s="173"/>
    </row>
    <row r="118" spans="1:21" s="3" customFormat="1" ht="24.95" customHeight="1">
      <c r="D118" s="3" t="s">
        <v>12</v>
      </c>
      <c r="E118" s="3" t="s">
        <v>202</v>
      </c>
      <c r="F118" s="2"/>
      <c r="G118" s="2"/>
      <c r="H118" s="2"/>
      <c r="I118" s="2"/>
      <c r="J118" s="2"/>
      <c r="K118" s="2"/>
      <c r="L118" s="2"/>
      <c r="M118" s="2"/>
      <c r="N118" s="2"/>
      <c r="O118" s="2"/>
      <c r="P118" s="72"/>
      <c r="Q118" s="59"/>
    </row>
    <row r="119" spans="1:21" ht="24.95" customHeight="1">
      <c r="F119" s="171"/>
      <c r="G119" s="172"/>
      <c r="H119" s="172"/>
      <c r="I119" s="172"/>
      <c r="J119" s="172"/>
      <c r="K119" s="172"/>
      <c r="L119" s="172"/>
      <c r="M119" s="172"/>
      <c r="N119" s="172"/>
      <c r="O119" s="172"/>
      <c r="P119" s="172"/>
      <c r="Q119" s="173"/>
    </row>
    <row r="120" spans="1:21" ht="50.1" customHeight="1"/>
    <row r="121" spans="1:21" s="106" customFormat="1" ht="24.95" customHeight="1">
      <c r="A121" s="159" t="s">
        <v>319</v>
      </c>
      <c r="B121" s="159"/>
      <c r="C121" s="159"/>
      <c r="D121" s="159"/>
      <c r="E121" s="159"/>
      <c r="F121" s="159"/>
      <c r="G121" s="159"/>
      <c r="H121" s="159"/>
      <c r="I121" s="159"/>
      <c r="J121" s="159"/>
      <c r="K121" s="159"/>
      <c r="L121" s="159"/>
      <c r="M121" s="159"/>
      <c r="N121" s="159"/>
      <c r="O121" s="159"/>
      <c r="P121" s="159"/>
      <c r="Q121" s="159"/>
      <c r="R121" s="107"/>
      <c r="U121" s="40" t="s">
        <v>153</v>
      </c>
    </row>
    <row r="122" spans="1:21" s="40" customFormat="1" ht="24.95" customHeight="1">
      <c r="C122" s="122" t="s">
        <v>237</v>
      </c>
      <c r="D122" s="122"/>
      <c r="E122" s="122"/>
      <c r="F122" s="122"/>
      <c r="G122" s="122"/>
      <c r="H122" s="122"/>
      <c r="I122" s="122"/>
      <c r="J122" s="122"/>
      <c r="K122" s="122"/>
      <c r="L122" s="122"/>
      <c r="M122" s="122"/>
      <c r="N122" s="122"/>
      <c r="O122" s="122"/>
    </row>
    <row r="123" spans="1:21" ht="35.1" customHeight="1">
      <c r="D123" s="131" t="s">
        <v>304</v>
      </c>
      <c r="E123" s="131"/>
      <c r="F123" s="131"/>
      <c r="G123" s="131"/>
      <c r="H123" s="131"/>
      <c r="I123" s="131"/>
      <c r="J123" s="131"/>
      <c r="K123" s="131"/>
      <c r="L123" s="131"/>
      <c r="M123" s="131"/>
      <c r="N123" s="131"/>
      <c r="O123" s="131"/>
      <c r="P123" s="131"/>
      <c r="Q123" s="131"/>
    </row>
    <row r="124" spans="1:21" s="3" customFormat="1" ht="24.95" customHeight="1">
      <c r="D124" s="3" t="s">
        <v>2</v>
      </c>
      <c r="E124" s="176" t="s">
        <v>198</v>
      </c>
      <c r="F124" s="176"/>
      <c r="G124" s="176"/>
      <c r="H124" s="176"/>
      <c r="I124" s="176"/>
      <c r="J124" s="176"/>
      <c r="K124" s="176"/>
      <c r="L124" s="74"/>
      <c r="M124" s="74"/>
      <c r="N124" s="5"/>
      <c r="O124" s="177" t="s">
        <v>236</v>
      </c>
      <c r="P124" s="178"/>
      <c r="Q124" s="178"/>
      <c r="U124" s="58" t="str">
        <f>IF(AND(N124="",N125=""),"問14　未回答","OK")</f>
        <v>問14　未回答</v>
      </c>
    </row>
    <row r="125" spans="1:21" s="3" customFormat="1" ht="24.95" customHeight="1">
      <c r="D125" s="3" t="s">
        <v>1</v>
      </c>
      <c r="E125" s="176" t="s">
        <v>197</v>
      </c>
      <c r="F125" s="176"/>
      <c r="G125" s="176"/>
      <c r="H125" s="176"/>
      <c r="I125" s="176"/>
      <c r="J125" s="176"/>
      <c r="K125" s="176"/>
      <c r="L125" s="176"/>
      <c r="M125" s="176"/>
      <c r="N125" s="5"/>
      <c r="O125" s="179" t="s">
        <v>235</v>
      </c>
      <c r="P125" s="178"/>
      <c r="Q125" s="178"/>
    </row>
    <row r="126" spans="1:21" ht="15" customHeight="1"/>
    <row r="127" spans="1:21" ht="90" customHeight="1">
      <c r="A127" s="175" t="s">
        <v>318</v>
      </c>
      <c r="B127" s="175"/>
      <c r="C127" s="175"/>
      <c r="D127" s="175"/>
      <c r="E127" s="175"/>
      <c r="F127" s="175"/>
      <c r="G127" s="175"/>
      <c r="H127" s="175"/>
      <c r="I127" s="175"/>
      <c r="J127" s="175"/>
      <c r="K127" s="175"/>
      <c r="L127" s="175"/>
      <c r="M127" s="175"/>
      <c r="N127" s="175"/>
      <c r="O127" s="175"/>
      <c r="P127" s="175"/>
      <c r="Q127" s="175"/>
      <c r="R127" s="175"/>
      <c r="U127" s="40" t="s">
        <v>289</v>
      </c>
    </row>
    <row r="128" spans="1:21" ht="24.95" customHeight="1">
      <c r="C128" s="122" t="s">
        <v>234</v>
      </c>
      <c r="D128" s="122"/>
      <c r="E128" s="122"/>
      <c r="F128" s="122"/>
      <c r="G128" s="122"/>
      <c r="H128" s="122"/>
      <c r="I128" s="122"/>
      <c r="J128" s="122"/>
      <c r="K128" s="122"/>
      <c r="L128" s="122"/>
      <c r="M128" s="122"/>
      <c r="N128" s="122"/>
    </row>
    <row r="129" spans="3:21" ht="35.1" customHeight="1">
      <c r="D129" s="121" t="s">
        <v>306</v>
      </c>
      <c r="E129" s="121"/>
      <c r="F129" s="121"/>
      <c r="G129" s="121"/>
      <c r="H129" s="121"/>
      <c r="I129" s="121"/>
      <c r="J129" s="121"/>
      <c r="K129" s="121"/>
      <c r="L129" s="121"/>
      <c r="M129" s="121"/>
      <c r="N129" s="121"/>
      <c r="O129" s="121"/>
      <c r="P129" s="121"/>
      <c r="Q129" s="121"/>
    </row>
    <row r="130" spans="3:21" ht="24.95" customHeight="1">
      <c r="D130" s="2" t="s">
        <v>2</v>
      </c>
      <c r="E130" s="103" t="s">
        <v>159</v>
      </c>
      <c r="F130" s="103"/>
      <c r="G130" s="103"/>
      <c r="H130" s="103"/>
      <c r="I130" s="103"/>
      <c r="J130" s="103"/>
      <c r="K130" s="103"/>
      <c r="L130" s="103"/>
      <c r="M130" s="103"/>
      <c r="N130" s="103"/>
      <c r="O130" s="103"/>
      <c r="P130" s="5"/>
      <c r="U130" s="58" t="str">
        <f>IF(AND(P130="",P131="",P132="",P133="",P136="",P137="",P138=""),"問15　未回答","OK")</f>
        <v>問15　未回答</v>
      </c>
    </row>
    <row r="131" spans="3:21" ht="24.95" customHeight="1">
      <c r="D131" s="2" t="s">
        <v>1</v>
      </c>
      <c r="E131" s="103" t="s">
        <v>160</v>
      </c>
      <c r="F131" s="103"/>
      <c r="G131" s="103"/>
      <c r="H131" s="103"/>
      <c r="I131" s="103"/>
      <c r="J131" s="103"/>
      <c r="K131" s="103"/>
      <c r="L131" s="103"/>
      <c r="M131" s="103"/>
      <c r="N131" s="103"/>
      <c r="O131" s="103"/>
      <c r="P131" s="5"/>
      <c r="U131" s="58"/>
    </row>
    <row r="132" spans="3:21" ht="24.95" customHeight="1">
      <c r="D132" s="2" t="s">
        <v>3</v>
      </c>
      <c r="E132" s="181" t="s">
        <v>199</v>
      </c>
      <c r="F132" s="181"/>
      <c r="G132" s="181"/>
      <c r="H132" s="181"/>
      <c r="I132" s="181"/>
      <c r="J132" s="181"/>
      <c r="K132" s="181"/>
      <c r="L132" s="181"/>
      <c r="M132" s="181"/>
      <c r="N132" s="181"/>
      <c r="O132" s="184"/>
      <c r="P132" s="5"/>
    </row>
    <row r="133" spans="3:21" ht="24.95" customHeight="1">
      <c r="D133" s="2" t="s">
        <v>4</v>
      </c>
      <c r="E133" s="103" t="s">
        <v>305</v>
      </c>
      <c r="F133" s="103"/>
      <c r="G133" s="103"/>
      <c r="H133" s="103"/>
      <c r="I133" s="103"/>
      <c r="J133" s="103"/>
      <c r="K133" s="103"/>
      <c r="L133" s="103"/>
      <c r="M133" s="103"/>
      <c r="N133" s="103"/>
      <c r="O133" s="103"/>
      <c r="P133" s="5"/>
    </row>
    <row r="134" spans="3:21" ht="24.95" customHeight="1">
      <c r="D134" s="2" t="s">
        <v>6</v>
      </c>
      <c r="E134" s="181" t="s">
        <v>184</v>
      </c>
      <c r="F134" s="181"/>
      <c r="G134" s="181"/>
      <c r="H134" s="181"/>
      <c r="I134" s="181"/>
      <c r="J134" s="181"/>
      <c r="K134" s="181"/>
      <c r="L134" s="181"/>
      <c r="M134" s="181"/>
      <c r="N134" s="181"/>
      <c r="O134" s="181"/>
    </row>
    <row r="135" spans="3:21" ht="24.95" customHeight="1">
      <c r="E135" s="182" t="s">
        <v>186</v>
      </c>
      <c r="F135" s="182"/>
      <c r="G135" s="182"/>
      <c r="H135" s="182"/>
      <c r="I135" s="182"/>
      <c r="J135" s="182"/>
      <c r="K135" s="182"/>
      <c r="L135" s="183" t="s">
        <v>185</v>
      </c>
      <c r="M135" s="183"/>
      <c r="N135" s="183"/>
      <c r="O135" s="183"/>
      <c r="P135" s="81" t="s">
        <v>187</v>
      </c>
      <c r="Q135" s="65"/>
    </row>
    <row r="136" spans="3:21" ht="24.95" customHeight="1">
      <c r="J136" s="169"/>
      <c r="K136" s="180"/>
      <c r="L136" s="153"/>
      <c r="M136" s="153"/>
      <c r="N136" s="153"/>
      <c r="O136" s="153"/>
      <c r="P136" s="5"/>
    </row>
    <row r="137" spans="3:21" ht="24.95" customHeight="1">
      <c r="J137" s="169"/>
      <c r="K137" s="180"/>
      <c r="L137" s="153"/>
      <c r="M137" s="153"/>
      <c r="N137" s="153"/>
      <c r="O137" s="153"/>
      <c r="P137" s="5"/>
    </row>
    <row r="138" spans="3:21" ht="24.95" customHeight="1">
      <c r="J138" s="169"/>
      <c r="K138" s="180"/>
      <c r="L138" s="153"/>
      <c r="M138" s="153"/>
      <c r="N138" s="153"/>
      <c r="O138" s="153"/>
      <c r="P138" s="5"/>
    </row>
    <row r="139" spans="3:21" ht="45" customHeight="1" thickBot="1">
      <c r="E139" s="185" t="s">
        <v>274</v>
      </c>
      <c r="F139" s="185"/>
      <c r="G139" s="185"/>
      <c r="H139" s="185"/>
      <c r="I139" s="185"/>
      <c r="J139" s="185"/>
      <c r="K139" s="185"/>
      <c r="L139" s="185"/>
      <c r="M139" s="185"/>
      <c r="N139" s="185"/>
      <c r="O139" s="185"/>
      <c r="P139" s="185"/>
      <c r="Q139" s="70"/>
    </row>
    <row r="140" spans="3:21" ht="54.95" customHeight="1" thickTop="1" thickBot="1">
      <c r="D140" s="127" t="s">
        <v>284</v>
      </c>
      <c r="E140" s="128"/>
      <c r="F140" s="128"/>
      <c r="G140" s="128"/>
      <c r="H140" s="128"/>
      <c r="I140" s="128"/>
      <c r="J140" s="128"/>
      <c r="K140" s="128"/>
      <c r="L140" s="128"/>
      <c r="M140" s="128"/>
      <c r="N140" s="128"/>
      <c r="O140" s="128"/>
      <c r="P140" s="128"/>
      <c r="Q140" s="129"/>
    </row>
    <row r="141" spans="3:21" ht="15" customHeight="1" thickTop="1"/>
    <row r="142" spans="3:21" s="40" customFormat="1" ht="24.95" customHeight="1">
      <c r="C142" s="122" t="s">
        <v>233</v>
      </c>
      <c r="D142" s="122"/>
      <c r="E142" s="122"/>
      <c r="F142" s="122"/>
      <c r="G142" s="122"/>
      <c r="H142" s="122"/>
      <c r="I142" s="122"/>
      <c r="J142" s="122"/>
      <c r="K142" s="122"/>
      <c r="L142" s="122"/>
      <c r="M142" s="122"/>
      <c r="N142" s="122"/>
      <c r="O142" s="66"/>
      <c r="P142" s="66"/>
      <c r="Q142" s="66"/>
    </row>
    <row r="143" spans="3:21" ht="35.1" customHeight="1">
      <c r="C143" s="67"/>
      <c r="D143" s="121" t="s">
        <v>325</v>
      </c>
      <c r="E143" s="121"/>
      <c r="F143" s="121"/>
      <c r="G143" s="121"/>
      <c r="H143" s="121"/>
      <c r="I143" s="121"/>
      <c r="J143" s="121"/>
      <c r="K143" s="121"/>
      <c r="L143" s="121"/>
      <c r="M143" s="121"/>
      <c r="N143" s="121"/>
      <c r="O143" s="121"/>
      <c r="P143" s="121"/>
      <c r="Q143" s="121"/>
    </row>
    <row r="144" spans="3:21" s="3" customFormat="1" ht="24.95" customHeight="1">
      <c r="D144" s="3" t="s">
        <v>2</v>
      </c>
      <c r="E144" s="181" t="s">
        <v>188</v>
      </c>
      <c r="F144" s="181"/>
      <c r="G144" s="181"/>
      <c r="H144" s="181"/>
      <c r="I144" s="181"/>
      <c r="J144" s="181"/>
      <c r="K144" s="181"/>
      <c r="L144" s="181"/>
      <c r="M144" s="5"/>
      <c r="N144" s="2" t="s">
        <v>232</v>
      </c>
      <c r="O144" s="2"/>
      <c r="P144" s="2"/>
      <c r="U144" s="58" t="str">
        <f>IF(AND(M144="",M145=""),"問16　未回答","OK")</f>
        <v>問16　未回答</v>
      </c>
    </row>
    <row r="145" spans="3:21" s="3" customFormat="1" ht="24.95" customHeight="1">
      <c r="D145" s="3" t="s">
        <v>1</v>
      </c>
      <c r="E145" s="181" t="s">
        <v>189</v>
      </c>
      <c r="F145" s="181"/>
      <c r="G145" s="181"/>
      <c r="H145" s="181"/>
      <c r="I145" s="181"/>
      <c r="J145" s="181"/>
      <c r="K145" s="181"/>
      <c r="L145" s="181"/>
      <c r="M145" s="5"/>
      <c r="N145" s="2" t="s">
        <v>191</v>
      </c>
      <c r="O145" s="2"/>
      <c r="P145" s="2"/>
    </row>
    <row r="146" spans="3:21" ht="15" customHeight="1"/>
    <row r="147" spans="3:21" ht="24.95" customHeight="1">
      <c r="C147" s="122" t="s">
        <v>231</v>
      </c>
      <c r="D147" s="122"/>
      <c r="E147" s="122"/>
      <c r="F147" s="122"/>
      <c r="G147" s="122"/>
      <c r="H147" s="122"/>
      <c r="I147" s="122"/>
      <c r="J147" s="122"/>
      <c r="K147" s="122"/>
      <c r="L147" s="122"/>
      <c r="M147" s="122"/>
      <c r="N147" s="122"/>
      <c r="U147" s="58"/>
    </row>
    <row r="148" spans="3:21" ht="24.95" customHeight="1">
      <c r="D148" s="123" t="s">
        <v>324</v>
      </c>
      <c r="E148" s="121"/>
      <c r="F148" s="121"/>
      <c r="G148" s="121"/>
      <c r="H148" s="121"/>
      <c r="I148" s="121"/>
      <c r="J148" s="121"/>
      <c r="K148" s="121"/>
      <c r="L148" s="121"/>
      <c r="M148" s="121"/>
      <c r="N148" s="121"/>
      <c r="O148" s="121"/>
      <c r="P148" s="121"/>
      <c r="Q148" s="121"/>
      <c r="U148" s="58" t="str">
        <f>IF(AND(M151="",M152=""),"問17　未回答","OK")</f>
        <v>問17　未回答</v>
      </c>
    </row>
    <row r="149" spans="3:21" ht="24.95" customHeight="1">
      <c r="D149" s="131" t="s">
        <v>313</v>
      </c>
      <c r="E149" s="155"/>
      <c r="F149" s="155"/>
      <c r="G149" s="155"/>
      <c r="H149" s="155"/>
      <c r="I149" s="155"/>
      <c r="J149" s="155"/>
      <c r="K149" s="155"/>
      <c r="L149" s="155"/>
      <c r="M149" s="155"/>
      <c r="N149" s="155"/>
      <c r="O149" s="155"/>
      <c r="P149" s="155"/>
      <c r="Q149" s="155"/>
      <c r="U149" s="58"/>
    </row>
    <row r="150" spans="3:21" ht="15" customHeight="1">
      <c r="D150" s="69"/>
      <c r="E150" s="69"/>
      <c r="F150" s="69"/>
      <c r="G150" s="69"/>
      <c r="H150" s="69"/>
      <c r="I150" s="69"/>
      <c r="J150" s="69"/>
      <c r="K150" s="69"/>
      <c r="L150" s="69"/>
      <c r="M150" s="69"/>
      <c r="N150" s="69"/>
      <c r="O150" s="69"/>
      <c r="P150" s="69"/>
      <c r="Q150" s="69"/>
      <c r="U150" s="58"/>
    </row>
    <row r="151" spans="3:21" ht="24.95" customHeight="1">
      <c r="D151" s="69"/>
      <c r="E151" s="69"/>
      <c r="F151" s="69"/>
      <c r="G151" s="69"/>
      <c r="H151" s="69"/>
      <c r="I151" s="69"/>
      <c r="J151" s="69"/>
      <c r="K151" s="186" t="s">
        <v>166</v>
      </c>
      <c r="L151" s="187"/>
      <c r="M151" s="188"/>
      <c r="N151" s="189"/>
      <c r="O151" s="189"/>
      <c r="P151" s="189"/>
      <c r="Q151" s="190"/>
      <c r="U151" s="58"/>
    </row>
    <row r="152" spans="3:21" ht="24.95" customHeight="1">
      <c r="K152" s="186" t="s">
        <v>165</v>
      </c>
      <c r="L152" s="187"/>
      <c r="M152" s="188"/>
      <c r="N152" s="189"/>
      <c r="O152" s="189"/>
      <c r="P152" s="189"/>
      <c r="Q152" s="190"/>
    </row>
    <row r="153" spans="3:21" ht="24.95" customHeight="1">
      <c r="K153" s="186" t="s">
        <v>174</v>
      </c>
      <c r="L153" s="187"/>
      <c r="M153" s="188"/>
      <c r="N153" s="189"/>
      <c r="O153" s="189"/>
      <c r="P153" s="189"/>
      <c r="Q153" s="190"/>
    </row>
    <row r="154" spans="3:21" ht="15" customHeight="1">
      <c r="D154" s="69"/>
      <c r="E154" s="69"/>
      <c r="F154" s="69"/>
      <c r="G154" s="69"/>
      <c r="H154" s="69"/>
      <c r="I154" s="69"/>
      <c r="J154" s="69"/>
      <c r="K154" s="69"/>
      <c r="L154" s="69"/>
      <c r="M154" s="69"/>
      <c r="N154" s="69"/>
      <c r="O154" s="69"/>
      <c r="P154" s="69"/>
      <c r="Q154" s="69"/>
      <c r="U154" s="58"/>
    </row>
    <row r="155" spans="3:21" s="40" customFormat="1" ht="24.95" customHeight="1">
      <c r="C155" s="122" t="s">
        <v>230</v>
      </c>
      <c r="D155" s="122"/>
      <c r="E155" s="122"/>
      <c r="F155" s="122"/>
      <c r="G155" s="122"/>
      <c r="H155" s="122"/>
      <c r="I155" s="122"/>
      <c r="J155" s="122"/>
      <c r="K155" s="122"/>
      <c r="L155" s="122"/>
      <c r="M155" s="122"/>
      <c r="N155" s="122"/>
    </row>
    <row r="156" spans="3:21" ht="35.1" customHeight="1">
      <c r="D156" s="123" t="s">
        <v>229</v>
      </c>
      <c r="E156" s="121"/>
      <c r="F156" s="121"/>
      <c r="G156" s="121"/>
      <c r="H156" s="121"/>
      <c r="I156" s="121"/>
      <c r="J156" s="121"/>
      <c r="K156" s="121"/>
      <c r="L156" s="121"/>
      <c r="M156" s="121"/>
      <c r="N156" s="121"/>
      <c r="O156" s="121"/>
      <c r="P156" s="121"/>
      <c r="Q156" s="121"/>
    </row>
    <row r="157" spans="3:21" ht="24.95" customHeight="1">
      <c r="D157" s="155" t="s">
        <v>307</v>
      </c>
      <c r="E157" s="155"/>
      <c r="F157" s="155"/>
      <c r="G157" s="155"/>
      <c r="H157" s="155"/>
      <c r="I157" s="155"/>
      <c r="J157" s="155"/>
      <c r="K157" s="155"/>
      <c r="L157" s="155"/>
      <c r="M157" s="155"/>
      <c r="N157" s="155"/>
      <c r="O157" s="155"/>
      <c r="P157" s="155"/>
      <c r="Q157" s="155"/>
    </row>
    <row r="158" spans="3:21" s="3" customFormat="1" ht="24.95" customHeight="1">
      <c r="D158" s="3" t="s">
        <v>2</v>
      </c>
      <c r="E158" s="181" t="s">
        <v>101</v>
      </c>
      <c r="F158" s="181"/>
      <c r="G158" s="181"/>
      <c r="H158" s="181"/>
      <c r="I158" s="181"/>
      <c r="J158" s="181"/>
      <c r="K158" s="181"/>
      <c r="L158" s="181"/>
      <c r="M158" s="181"/>
      <c r="N158" s="68"/>
      <c r="O158" s="191" t="s">
        <v>203</v>
      </c>
      <c r="P158" s="191"/>
      <c r="Q158" s="191"/>
      <c r="U158" s="58" t="str">
        <f>IF(AND(N158="",N159="",J160=""),"問18　未回答","OK")</f>
        <v>問18　未回答</v>
      </c>
    </row>
    <row r="159" spans="3:21" s="3" customFormat="1" ht="24.95" customHeight="1">
      <c r="D159" s="3" t="s">
        <v>1</v>
      </c>
      <c r="E159" s="181" t="s">
        <v>102</v>
      </c>
      <c r="F159" s="181"/>
      <c r="G159" s="181"/>
      <c r="H159" s="181"/>
      <c r="I159" s="181"/>
      <c r="J159" s="181"/>
      <c r="K159" s="181"/>
      <c r="L159" s="181"/>
      <c r="M159" s="181"/>
      <c r="N159" s="68"/>
      <c r="O159" s="191"/>
      <c r="P159" s="191"/>
      <c r="Q159" s="191"/>
    </row>
    <row r="160" spans="3:21" s="3" customFormat="1" ht="24.95" customHeight="1">
      <c r="D160" s="3" t="s">
        <v>3</v>
      </c>
      <c r="E160" s="108" t="s">
        <v>24</v>
      </c>
      <c r="F160" s="109"/>
      <c r="G160" s="109"/>
      <c r="H160" s="109"/>
      <c r="I160" s="2"/>
      <c r="J160" s="132"/>
      <c r="K160" s="133"/>
      <c r="L160" s="133"/>
      <c r="M160" s="133"/>
      <c r="N160" s="133"/>
      <c r="O160" s="192"/>
      <c r="P160" s="192"/>
      <c r="Q160" s="192"/>
    </row>
    <row r="161" spans="3:21" s="3" customFormat="1" ht="15" customHeight="1">
      <c r="F161" s="2"/>
      <c r="G161" s="2"/>
      <c r="H161" s="2"/>
      <c r="I161" s="2"/>
      <c r="J161" s="76"/>
      <c r="K161" s="77"/>
      <c r="L161" s="77"/>
      <c r="M161" s="77"/>
      <c r="N161" s="77"/>
      <c r="O161" s="77"/>
      <c r="P161" s="77"/>
      <c r="Q161" s="77"/>
    </row>
    <row r="162" spans="3:21" s="40" customFormat="1" ht="24.95" customHeight="1">
      <c r="C162" s="122" t="s">
        <v>228</v>
      </c>
      <c r="D162" s="122"/>
      <c r="E162" s="122"/>
      <c r="F162" s="122"/>
      <c r="G162" s="122"/>
      <c r="H162" s="122"/>
      <c r="I162" s="122"/>
      <c r="J162" s="122"/>
      <c r="K162" s="122"/>
      <c r="L162" s="122"/>
      <c r="M162" s="122"/>
    </row>
    <row r="163" spans="3:21" ht="35.1" customHeight="1">
      <c r="D163" s="121" t="s">
        <v>326</v>
      </c>
      <c r="E163" s="121"/>
      <c r="F163" s="121"/>
      <c r="G163" s="121"/>
      <c r="H163" s="121"/>
      <c r="I163" s="121"/>
      <c r="J163" s="121"/>
      <c r="K163" s="121"/>
      <c r="L163" s="121"/>
      <c r="M163" s="121"/>
      <c r="N163" s="121"/>
      <c r="O163" s="121"/>
      <c r="P163" s="121"/>
      <c r="Q163" s="121"/>
    </row>
    <row r="164" spans="3:21" s="3" customFormat="1" ht="24.95" customHeight="1">
      <c r="D164" s="3" t="s">
        <v>2</v>
      </c>
      <c r="E164" s="108" t="s">
        <v>113</v>
      </c>
      <c r="F164" s="109"/>
      <c r="G164" s="109"/>
      <c r="H164" s="109"/>
      <c r="I164" s="109"/>
      <c r="J164" s="109"/>
      <c r="K164" s="109"/>
      <c r="L164" s="109"/>
      <c r="M164" s="109"/>
      <c r="N164" s="109"/>
      <c r="O164" s="109"/>
      <c r="P164" s="109"/>
      <c r="Q164" s="5"/>
      <c r="U164" s="58" t="str">
        <f>IF(AND(Q164="",Q165="",Q166="",Q168="",J167=""),"問19　未回答","OK")</f>
        <v>問19　未回答</v>
      </c>
    </row>
    <row r="165" spans="3:21" s="3" customFormat="1" ht="24.95" customHeight="1">
      <c r="D165" s="3" t="s">
        <v>1</v>
      </c>
      <c r="E165" s="108" t="s">
        <v>114</v>
      </c>
      <c r="F165" s="109"/>
      <c r="G165" s="109"/>
      <c r="H165" s="109"/>
      <c r="I165" s="109"/>
      <c r="J165" s="109"/>
      <c r="K165" s="109"/>
      <c r="L165" s="109"/>
      <c r="M165" s="109"/>
      <c r="N165" s="109"/>
      <c r="O165" s="109"/>
      <c r="P165" s="109"/>
      <c r="Q165" s="5"/>
    </row>
    <row r="166" spans="3:21" s="3" customFormat="1" ht="24.95" customHeight="1">
      <c r="D166" s="3" t="s">
        <v>3</v>
      </c>
      <c r="E166" s="108" t="s">
        <v>190</v>
      </c>
      <c r="F166" s="109"/>
      <c r="G166" s="109"/>
      <c r="H166" s="109"/>
      <c r="I166" s="109"/>
      <c r="J166" s="109"/>
      <c r="K166" s="109"/>
      <c r="L166" s="109"/>
      <c r="M166" s="109"/>
      <c r="N166" s="109"/>
      <c r="O166" s="109"/>
      <c r="P166" s="110"/>
      <c r="Q166" s="5"/>
    </row>
    <row r="167" spans="3:21" s="3" customFormat="1" ht="24.95" customHeight="1">
      <c r="D167" s="80"/>
      <c r="E167" s="115" t="s">
        <v>227</v>
      </c>
      <c r="F167" s="116"/>
      <c r="G167" s="116"/>
      <c r="H167" s="116"/>
      <c r="I167" t="s">
        <v>26</v>
      </c>
      <c r="J167" s="146"/>
      <c r="K167" s="147"/>
      <c r="L167" s="147"/>
      <c r="M167" s="147"/>
      <c r="N167" s="147"/>
      <c r="O167" s="147"/>
      <c r="P167" s="147"/>
      <c r="Q167" s="147"/>
      <c r="R167" s="3" t="s">
        <v>27</v>
      </c>
    </row>
    <row r="168" spans="3:21" s="3" customFormat="1" ht="24.95" customHeight="1">
      <c r="D168" s="3" t="s">
        <v>4</v>
      </c>
      <c r="E168" s="108" t="s">
        <v>115</v>
      </c>
      <c r="F168" s="109"/>
      <c r="G168" s="109"/>
      <c r="H168" s="109"/>
      <c r="I168" s="109"/>
      <c r="J168" s="109"/>
      <c r="K168" s="109"/>
      <c r="L168" s="109"/>
      <c r="M168" s="109"/>
      <c r="N168" s="109"/>
      <c r="O168" s="109"/>
      <c r="P168" s="109"/>
      <c r="Q168" s="5"/>
    </row>
    <row r="169" spans="3:21" s="3" customFormat="1" ht="15" customHeight="1">
      <c r="F169" s="2"/>
      <c r="G169" s="2"/>
      <c r="H169" s="2"/>
      <c r="I169" s="2"/>
      <c r="J169" s="2"/>
      <c r="K169" s="2"/>
      <c r="L169" s="2"/>
      <c r="M169" s="2"/>
      <c r="N169" s="2"/>
      <c r="O169" s="2"/>
      <c r="P169" s="2"/>
      <c r="Q169" s="2"/>
    </row>
    <row r="170" spans="3:21" s="40" customFormat="1" ht="24.95" customHeight="1">
      <c r="C170" s="122" t="s">
        <v>226</v>
      </c>
      <c r="D170" s="122"/>
      <c r="E170" s="122"/>
      <c r="F170" s="122"/>
      <c r="G170" s="122"/>
      <c r="H170" s="122"/>
      <c r="I170" s="122"/>
      <c r="J170" s="122"/>
      <c r="K170" s="122"/>
      <c r="L170" s="122"/>
      <c r="M170" s="122"/>
    </row>
    <row r="171" spans="3:21" ht="24.95" customHeight="1">
      <c r="D171" s="123" t="s">
        <v>225</v>
      </c>
      <c r="E171" s="160"/>
      <c r="F171" s="160"/>
      <c r="G171" s="160"/>
      <c r="H171" s="160"/>
      <c r="I171" s="160"/>
      <c r="J171" s="160"/>
      <c r="K171" s="160"/>
      <c r="L171" s="160"/>
      <c r="M171" s="160"/>
      <c r="N171" s="160"/>
      <c r="O171" s="160"/>
      <c r="P171" s="160"/>
      <c r="Q171" s="160"/>
    </row>
    <row r="172" spans="3:21" ht="24.95" customHeight="1">
      <c r="D172" s="155" t="s">
        <v>308</v>
      </c>
      <c r="E172" s="155"/>
      <c r="F172" s="155"/>
      <c r="G172" s="155"/>
      <c r="H172" s="155"/>
      <c r="I172" s="155"/>
      <c r="J172" s="155"/>
      <c r="K172" s="155"/>
      <c r="L172" s="155"/>
      <c r="M172" s="155"/>
      <c r="N172" s="155"/>
      <c r="O172" s="155"/>
      <c r="P172" s="155"/>
      <c r="Q172" s="155"/>
    </row>
    <row r="173" spans="3:21" s="3" customFormat="1" ht="24.95" customHeight="1">
      <c r="D173" s="3" t="s">
        <v>2</v>
      </c>
      <c r="E173" s="108" t="s">
        <v>101</v>
      </c>
      <c r="F173" s="109"/>
      <c r="G173" s="109"/>
      <c r="H173" s="109"/>
      <c r="I173" s="109"/>
      <c r="J173" s="109"/>
      <c r="K173" s="109"/>
      <c r="L173" s="109"/>
      <c r="M173" s="109"/>
      <c r="N173" s="109"/>
      <c r="O173" s="109"/>
      <c r="P173" s="109"/>
      <c r="Q173" s="5"/>
      <c r="U173" s="58" t="str">
        <f>IF(AND(Q173="",Q174="",J175=""),"問20　未回答","OK")</f>
        <v>問20　未回答</v>
      </c>
    </row>
    <row r="174" spans="3:21" s="3" customFormat="1" ht="24.95" customHeight="1">
      <c r="D174" s="3" t="s">
        <v>1</v>
      </c>
      <c r="E174" s="108" t="s">
        <v>102</v>
      </c>
      <c r="F174" s="109"/>
      <c r="G174" s="109"/>
      <c r="H174" s="109"/>
      <c r="I174" s="109"/>
      <c r="J174" s="109"/>
      <c r="K174" s="109"/>
      <c r="L174" s="109"/>
      <c r="M174" s="109"/>
      <c r="N174" s="109"/>
      <c r="O174" s="109"/>
      <c r="P174" s="109"/>
      <c r="Q174" s="5"/>
    </row>
    <row r="175" spans="3:21" s="3" customFormat="1" ht="24.95" customHeight="1">
      <c r="D175" s="3" t="s">
        <v>3</v>
      </c>
      <c r="E175" s="108" t="s">
        <v>24</v>
      </c>
      <c r="F175" s="109"/>
      <c r="G175" s="109"/>
      <c r="H175" s="109"/>
      <c r="I175" s="2"/>
      <c r="J175" s="132"/>
      <c r="K175" s="133"/>
      <c r="L175" s="133"/>
      <c r="M175" s="133"/>
      <c r="N175" s="133"/>
      <c r="O175" s="133"/>
      <c r="P175" s="133"/>
      <c r="Q175" s="133"/>
    </row>
    <row r="176" spans="3:21" s="3" customFormat="1" ht="15" customHeight="1">
      <c r="F176" s="2"/>
      <c r="G176" s="2"/>
      <c r="H176" s="2"/>
      <c r="I176" s="2"/>
      <c r="J176" s="76"/>
      <c r="K176" s="77"/>
      <c r="L176" s="77"/>
      <c r="M176" s="77"/>
      <c r="N176" s="77"/>
      <c r="O176" s="77"/>
      <c r="P176" s="77"/>
      <c r="Q176" s="77"/>
    </row>
    <row r="177" spans="1:21" s="40" customFormat="1" ht="24.95" customHeight="1">
      <c r="C177" s="122" t="s">
        <v>224</v>
      </c>
      <c r="D177" s="122"/>
      <c r="E177" s="122"/>
      <c r="F177" s="122"/>
      <c r="G177" s="122"/>
      <c r="H177" s="122"/>
      <c r="I177" s="122"/>
      <c r="J177" s="122"/>
      <c r="K177" s="122"/>
      <c r="L177" s="122"/>
      <c r="M177" s="122"/>
    </row>
    <row r="178" spans="1:21" ht="54.95" customHeight="1">
      <c r="D178" s="121" t="s">
        <v>309</v>
      </c>
      <c r="E178" s="121"/>
      <c r="F178" s="121"/>
      <c r="G178" s="121"/>
      <c r="H178" s="121"/>
      <c r="I178" s="121"/>
      <c r="J178" s="121"/>
      <c r="K178" s="121"/>
      <c r="L178" s="121"/>
      <c r="M178" s="121"/>
      <c r="N178" s="121"/>
      <c r="O178" s="121"/>
      <c r="P178" s="121"/>
      <c r="Q178" s="121"/>
    </row>
    <row r="179" spans="1:21" s="3" customFormat="1" ht="24.95" customHeight="1">
      <c r="D179" s="3" t="s">
        <v>2</v>
      </c>
      <c r="E179" s="108" t="s">
        <v>196</v>
      </c>
      <c r="F179" s="109"/>
      <c r="G179" s="109"/>
      <c r="H179" s="109"/>
      <c r="I179" s="109"/>
      <c r="J179" s="109"/>
      <c r="K179" s="109"/>
      <c r="L179" s="109"/>
      <c r="M179" s="109"/>
      <c r="N179" s="109"/>
      <c r="O179" s="109"/>
      <c r="P179" s="109"/>
      <c r="Q179" s="5"/>
      <c r="U179" s="58" t="str">
        <f>IF(AND(Q179="",Q180="",Q181=""),"問21　未回答","OK")</f>
        <v>問21　未回答</v>
      </c>
    </row>
    <row r="180" spans="1:21" s="3" customFormat="1" ht="24.95" customHeight="1">
      <c r="D180" s="3" t="s">
        <v>1</v>
      </c>
      <c r="E180" s="108" t="s">
        <v>192</v>
      </c>
      <c r="F180" s="109"/>
      <c r="G180" s="109"/>
      <c r="H180" s="109"/>
      <c r="I180" s="109"/>
      <c r="J180" s="109"/>
      <c r="K180" s="109"/>
      <c r="L180" s="109"/>
      <c r="M180" s="109"/>
      <c r="N180" s="109"/>
      <c r="O180" s="109"/>
      <c r="P180" s="109"/>
      <c r="Q180" s="5"/>
    </row>
    <row r="181" spans="1:21" s="3" customFormat="1" ht="24.95" customHeight="1">
      <c r="D181" s="3" t="s">
        <v>3</v>
      </c>
      <c r="E181" s="108" t="s">
        <v>129</v>
      </c>
      <c r="F181" s="109"/>
      <c r="G181" s="109"/>
      <c r="H181" s="109"/>
      <c r="I181" s="109"/>
      <c r="J181" s="109"/>
      <c r="K181" s="109"/>
      <c r="L181" s="109"/>
      <c r="M181" s="109"/>
      <c r="N181" s="109"/>
      <c r="O181" s="109"/>
      <c r="P181" s="109"/>
      <c r="Q181" s="5"/>
    </row>
    <row r="182" spans="1:21" ht="15" customHeight="1"/>
    <row r="183" spans="1:21" ht="24.95" customHeight="1">
      <c r="A183" s="107"/>
      <c r="B183" s="162" t="s">
        <v>41</v>
      </c>
      <c r="C183" s="162"/>
      <c r="D183" s="162"/>
      <c r="E183" s="162"/>
      <c r="F183" s="162"/>
      <c r="G183" s="162"/>
      <c r="H183" s="162"/>
      <c r="I183" s="162"/>
      <c r="J183" s="162"/>
      <c r="K183" s="162"/>
      <c r="L183" s="162"/>
      <c r="M183" s="162"/>
      <c r="N183" s="162"/>
      <c r="O183" s="162"/>
      <c r="P183" s="162"/>
      <c r="Q183" s="162"/>
      <c r="R183" s="107"/>
    </row>
    <row r="184" spans="1:21" s="40" customFormat="1" ht="24.95" customHeight="1">
      <c r="C184" s="122" t="s">
        <v>223</v>
      </c>
      <c r="D184" s="122"/>
      <c r="E184" s="122"/>
      <c r="F184" s="122"/>
      <c r="G184" s="122"/>
      <c r="H184" s="122"/>
      <c r="I184" s="122"/>
      <c r="J184" s="122"/>
      <c r="K184" s="122"/>
      <c r="L184" s="122"/>
      <c r="M184" s="122"/>
    </row>
    <row r="185" spans="1:21" ht="35.1" customHeight="1">
      <c r="D185" s="121" t="s">
        <v>310</v>
      </c>
      <c r="E185" s="121"/>
      <c r="F185" s="121"/>
      <c r="G185" s="121"/>
      <c r="H185" s="121"/>
      <c r="I185" s="121"/>
      <c r="J185" s="121"/>
      <c r="K185" s="121"/>
      <c r="L185" s="121"/>
      <c r="M185" s="121"/>
      <c r="N185" s="121"/>
      <c r="O185" s="121"/>
      <c r="P185" s="121"/>
      <c r="Q185" s="121"/>
    </row>
    <row r="186" spans="1:21" s="3" customFormat="1" ht="24.95" customHeight="1">
      <c r="D186" s="3" t="s">
        <v>2</v>
      </c>
      <c r="E186" s="108" t="s">
        <v>15</v>
      </c>
      <c r="F186" s="109"/>
      <c r="G186" s="109"/>
      <c r="H186" s="109"/>
      <c r="I186" s="109"/>
      <c r="J186" s="109"/>
      <c r="K186" s="109"/>
      <c r="L186" s="109"/>
      <c r="M186" s="109"/>
      <c r="N186" s="109"/>
      <c r="O186" s="109"/>
      <c r="P186" s="109"/>
      <c r="Q186" s="5"/>
      <c r="U186" s="58" t="str">
        <f>IF(AND(Q186="",Q187="",Q188="",Q189=""),"問22　未回答","OK")</f>
        <v>問22　未回答</v>
      </c>
    </row>
    <row r="187" spans="1:21" s="3" customFormat="1" ht="24.95" customHeight="1">
      <c r="D187" s="3" t="s">
        <v>1</v>
      </c>
      <c r="E187" s="108" t="s">
        <v>17</v>
      </c>
      <c r="F187" s="109"/>
      <c r="G187" s="109"/>
      <c r="H187" s="109"/>
      <c r="I187" s="109"/>
      <c r="J187" s="109"/>
      <c r="K187" s="109"/>
      <c r="L187" s="109"/>
      <c r="M187" s="109"/>
      <c r="N187" s="109"/>
      <c r="O187" s="109"/>
      <c r="P187" s="109"/>
      <c r="Q187" s="5"/>
    </row>
    <row r="188" spans="1:21" s="3" customFormat="1" ht="24.95" customHeight="1">
      <c r="D188" s="3" t="s">
        <v>3</v>
      </c>
      <c r="E188" s="108" t="s">
        <v>18</v>
      </c>
      <c r="F188" s="109"/>
      <c r="G188" s="109"/>
      <c r="H188" s="109"/>
      <c r="I188" s="109"/>
      <c r="J188" s="109"/>
      <c r="K188" s="109"/>
      <c r="L188" s="109"/>
      <c r="M188" s="109"/>
      <c r="N188" s="109"/>
      <c r="O188" s="109"/>
      <c r="P188" s="109"/>
      <c r="Q188" s="5"/>
    </row>
    <row r="189" spans="1:21" s="3" customFormat="1" ht="24.95" customHeight="1">
      <c r="D189" s="3" t="s">
        <v>4</v>
      </c>
      <c r="E189" s="108" t="s">
        <v>16</v>
      </c>
      <c r="F189" s="109"/>
      <c r="G189" s="109"/>
      <c r="H189" s="109"/>
      <c r="I189" s="109"/>
      <c r="J189" s="109"/>
      <c r="K189" s="109"/>
      <c r="L189" s="109"/>
      <c r="M189" s="109"/>
      <c r="N189" s="109"/>
      <c r="O189" s="109"/>
      <c r="P189" s="109"/>
      <c r="Q189" s="5"/>
    </row>
    <row r="190" spans="1:21" ht="15" customHeight="1">
      <c r="M190" s="72"/>
    </row>
    <row r="191" spans="1:21" s="40" customFormat="1" ht="24.95" customHeight="1">
      <c r="C191" s="122" t="s">
        <v>222</v>
      </c>
      <c r="D191" s="122"/>
      <c r="E191" s="122"/>
      <c r="F191" s="122"/>
      <c r="G191" s="122"/>
      <c r="H191" s="122"/>
      <c r="I191" s="122"/>
      <c r="J191" s="122"/>
      <c r="K191" s="122"/>
      <c r="L191" s="122"/>
    </row>
    <row r="192" spans="1:21" ht="35.1" customHeight="1">
      <c r="D192" s="121" t="s">
        <v>221</v>
      </c>
      <c r="E192" s="121"/>
      <c r="F192" s="121"/>
      <c r="G192" s="121"/>
      <c r="H192" s="121"/>
      <c r="I192" s="121"/>
      <c r="J192" s="121"/>
      <c r="K192" s="121"/>
      <c r="L192" s="121"/>
      <c r="M192" s="121"/>
      <c r="N192" s="121"/>
      <c r="O192" s="121"/>
      <c r="P192" s="121"/>
      <c r="Q192" s="121"/>
    </row>
    <row r="193" spans="3:21" ht="24.95" customHeight="1">
      <c r="D193" s="131" t="s">
        <v>311</v>
      </c>
      <c r="E193" s="131"/>
      <c r="F193" s="131"/>
      <c r="G193" s="131"/>
      <c r="H193" s="131"/>
      <c r="I193" s="131"/>
      <c r="J193" s="131"/>
      <c r="K193" s="131"/>
      <c r="L193" s="131"/>
      <c r="M193" s="131"/>
      <c r="N193" s="131"/>
      <c r="O193" s="131"/>
      <c r="P193" s="131"/>
      <c r="Q193" s="131"/>
    </row>
    <row r="194" spans="3:21" s="3" customFormat="1" ht="24.95" customHeight="1">
      <c r="D194" s="3" t="s">
        <v>2</v>
      </c>
      <c r="E194" s="108" t="s">
        <v>116</v>
      </c>
      <c r="F194" s="109"/>
      <c r="G194" s="109"/>
      <c r="H194" s="109"/>
      <c r="I194" s="109"/>
      <c r="J194" s="109"/>
      <c r="K194" s="109"/>
      <c r="L194" s="109"/>
      <c r="M194" s="109"/>
      <c r="N194" s="109"/>
      <c r="O194" s="109"/>
      <c r="P194" s="109"/>
      <c r="Q194" s="5"/>
      <c r="U194" s="58" t="str">
        <f>IF(AND(Q194="",Q195="",Q196="",Q197="",Q198="",Q199="",Q199="",Q200=""),"問23　未回答","OK")</f>
        <v>問23　未回答</v>
      </c>
    </row>
    <row r="195" spans="3:21" s="3" customFormat="1" ht="24.95" customHeight="1">
      <c r="D195" s="3" t="s">
        <v>1</v>
      </c>
      <c r="E195" s="108" t="s">
        <v>117</v>
      </c>
      <c r="F195" s="109"/>
      <c r="G195" s="109"/>
      <c r="H195" s="109"/>
      <c r="I195" s="109"/>
      <c r="J195" s="109"/>
      <c r="K195" s="109"/>
      <c r="L195" s="109"/>
      <c r="M195" s="109"/>
      <c r="N195" s="109"/>
      <c r="O195" s="109"/>
      <c r="P195" s="109"/>
      <c r="Q195" s="5"/>
    </row>
    <row r="196" spans="3:21" s="3" customFormat="1" ht="24.95" customHeight="1">
      <c r="D196" s="3" t="s">
        <v>3</v>
      </c>
      <c r="E196" s="108" t="s">
        <v>118</v>
      </c>
      <c r="F196" s="109"/>
      <c r="G196" s="109"/>
      <c r="H196" s="109"/>
      <c r="I196" s="109"/>
      <c r="J196" s="109"/>
      <c r="K196" s="109"/>
      <c r="L196" s="109"/>
      <c r="M196" s="109"/>
      <c r="N196" s="109"/>
      <c r="O196" s="109"/>
      <c r="P196" s="109"/>
      <c r="Q196" s="5"/>
    </row>
    <row r="197" spans="3:21" s="3" customFormat="1" ht="24.95" customHeight="1">
      <c r="D197" s="3" t="s">
        <v>4</v>
      </c>
      <c r="E197" s="108" t="s">
        <v>119</v>
      </c>
      <c r="F197" s="109"/>
      <c r="G197" s="109"/>
      <c r="H197" s="109"/>
      <c r="I197" s="109"/>
      <c r="J197" s="109"/>
      <c r="K197" s="109"/>
      <c r="L197" s="109"/>
      <c r="M197" s="109"/>
      <c r="N197" s="109"/>
      <c r="O197" s="109"/>
      <c r="P197" s="109"/>
      <c r="Q197" s="5"/>
    </row>
    <row r="198" spans="3:21" s="3" customFormat="1" ht="24.95" customHeight="1">
      <c r="D198" s="3" t="s">
        <v>6</v>
      </c>
      <c r="E198" s="166" t="s">
        <v>120</v>
      </c>
      <c r="F198" s="167"/>
      <c r="G198" s="167"/>
      <c r="H198" s="167"/>
      <c r="I198" s="167"/>
      <c r="J198" s="167"/>
      <c r="K198" s="167"/>
      <c r="L198" s="167"/>
      <c r="M198" s="167"/>
      <c r="N198" s="167"/>
      <c r="O198" s="167"/>
      <c r="P198" s="167"/>
      <c r="Q198" s="5"/>
    </row>
    <row r="199" spans="3:21" s="3" customFormat="1" ht="24.95" customHeight="1">
      <c r="D199" s="3" t="s">
        <v>12</v>
      </c>
      <c r="E199" s="108" t="s">
        <v>121</v>
      </c>
      <c r="F199" s="109"/>
      <c r="G199" s="109"/>
      <c r="H199" s="109"/>
      <c r="I199" s="109"/>
      <c r="J199" s="109"/>
      <c r="K199" s="109"/>
      <c r="L199" s="109"/>
      <c r="M199" s="109"/>
      <c r="N199" s="109"/>
      <c r="O199" s="109"/>
      <c r="P199" s="109"/>
      <c r="Q199" s="5"/>
    </row>
    <row r="200" spans="3:21" s="3" customFormat="1" ht="24.95" customHeight="1">
      <c r="D200" s="3" t="s">
        <v>52</v>
      </c>
      <c r="E200" s="108" t="s">
        <v>126</v>
      </c>
      <c r="F200" s="109"/>
      <c r="G200" s="109"/>
      <c r="H200" s="109"/>
      <c r="I200" s="109"/>
      <c r="J200" s="109"/>
      <c r="K200" s="109"/>
      <c r="L200" s="109"/>
      <c r="M200" s="109"/>
      <c r="N200" s="109"/>
      <c r="O200" s="109"/>
      <c r="P200" s="109"/>
      <c r="Q200" s="5"/>
    </row>
    <row r="201" spans="3:21" ht="15" customHeight="1">
      <c r="M201" s="72"/>
    </row>
    <row r="202" spans="3:21" s="40" customFormat="1" ht="24.95" customHeight="1">
      <c r="C202" s="122" t="s">
        <v>220</v>
      </c>
      <c r="D202" s="122"/>
      <c r="E202" s="122"/>
      <c r="F202" s="122"/>
      <c r="G202" s="122"/>
      <c r="H202" s="122"/>
      <c r="I202" s="122"/>
      <c r="J202" s="122"/>
      <c r="K202" s="122"/>
      <c r="L202" s="122"/>
    </row>
    <row r="203" spans="3:21" ht="65.099999999999994" customHeight="1">
      <c r="D203" s="160" t="s">
        <v>312</v>
      </c>
      <c r="E203" s="160"/>
      <c r="F203" s="160"/>
      <c r="G203" s="160"/>
      <c r="H203" s="160"/>
      <c r="I203" s="160"/>
      <c r="J203" s="160"/>
      <c r="K203" s="160"/>
      <c r="L203" s="160"/>
      <c r="M203" s="160"/>
      <c r="N203" s="160"/>
      <c r="O203" s="160"/>
      <c r="P203" s="160"/>
      <c r="Q203" s="160"/>
    </row>
    <row r="204" spans="3:21" s="3" customFormat="1" ht="24.95" customHeight="1">
      <c r="D204" s="3" t="s">
        <v>2</v>
      </c>
      <c r="E204" s="108" t="s">
        <v>127</v>
      </c>
      <c r="F204" s="109"/>
      <c r="G204" s="109"/>
      <c r="H204" s="109"/>
      <c r="I204" s="109"/>
      <c r="J204" s="109"/>
      <c r="K204" s="109"/>
      <c r="L204" s="109"/>
      <c r="M204" s="109"/>
      <c r="N204" s="109"/>
      <c r="O204" s="109"/>
      <c r="P204" s="109"/>
      <c r="Q204" s="5"/>
      <c r="U204" s="58" t="str">
        <f>IF(AND(Q204="",Q205="",Q206="",Q207=""),"問24　未回答","OK")</f>
        <v>問24　未回答</v>
      </c>
    </row>
    <row r="205" spans="3:21" s="3" customFormat="1" ht="24.95" customHeight="1">
      <c r="D205" s="3" t="s">
        <v>1</v>
      </c>
      <c r="E205" s="108" t="s">
        <v>122</v>
      </c>
      <c r="F205" s="109"/>
      <c r="G205" s="109"/>
      <c r="H205" s="109"/>
      <c r="I205" s="109"/>
      <c r="J205" s="109"/>
      <c r="K205" s="109"/>
      <c r="L205" s="109"/>
      <c r="M205" s="109"/>
      <c r="N205" s="109"/>
      <c r="O205" s="109"/>
      <c r="P205" s="109"/>
      <c r="Q205" s="5"/>
    </row>
    <row r="206" spans="3:21" s="3" customFormat="1" ht="24.95" customHeight="1">
      <c r="D206" s="3" t="s">
        <v>3</v>
      </c>
      <c r="E206" s="108" t="s">
        <v>123</v>
      </c>
      <c r="F206" s="109"/>
      <c r="G206" s="109"/>
      <c r="H206" s="109"/>
      <c r="I206" s="109"/>
      <c r="J206" s="109"/>
      <c r="K206" s="109"/>
      <c r="L206" s="109"/>
      <c r="M206" s="109"/>
      <c r="N206" s="109"/>
      <c r="O206" s="109"/>
      <c r="P206" s="109"/>
      <c r="Q206" s="5"/>
    </row>
    <row r="207" spans="3:21" s="3" customFormat="1" ht="24.95" customHeight="1">
      <c r="D207" s="3" t="s">
        <v>4</v>
      </c>
      <c r="E207" s="108" t="s">
        <v>128</v>
      </c>
      <c r="F207" s="109"/>
      <c r="G207" s="109"/>
      <c r="H207" s="109"/>
      <c r="I207" s="109"/>
      <c r="J207" s="109"/>
      <c r="K207" s="109"/>
      <c r="L207" s="109"/>
      <c r="M207" s="109"/>
      <c r="N207" s="109"/>
      <c r="O207" s="109"/>
      <c r="P207" s="109"/>
      <c r="Q207" s="5"/>
    </row>
    <row r="208" spans="3:21" ht="15" customHeight="1"/>
    <row r="209" spans="1:21" ht="35.1" customHeight="1">
      <c r="A209" s="130" t="s">
        <v>327</v>
      </c>
      <c r="B209" s="130"/>
      <c r="C209" s="130"/>
      <c r="D209" s="130"/>
      <c r="E209" s="130"/>
      <c r="F209" s="130"/>
      <c r="G209" s="130"/>
      <c r="H209" s="130"/>
      <c r="I209" s="130"/>
      <c r="J209" s="130"/>
      <c r="K209" s="130"/>
      <c r="L209" s="130"/>
      <c r="M209" s="130"/>
      <c r="N209" s="130"/>
      <c r="O209" s="130"/>
      <c r="P209" s="130"/>
      <c r="Q209" s="130"/>
      <c r="R209" s="130"/>
    </row>
    <row r="210" spans="1:21" ht="24.95" customHeight="1">
      <c r="A210" s="124" t="s">
        <v>328</v>
      </c>
      <c r="B210" s="125"/>
      <c r="C210" s="125"/>
      <c r="D210" s="125"/>
      <c r="E210" s="125"/>
      <c r="F210" s="125"/>
      <c r="G210" s="125"/>
      <c r="H210" s="125"/>
      <c r="I210" s="125"/>
      <c r="J210" s="125"/>
      <c r="K210" s="125"/>
      <c r="L210" s="125"/>
      <c r="M210" s="125"/>
      <c r="N210" s="125"/>
      <c r="O210" s="125"/>
      <c r="P210" s="125"/>
      <c r="Q210" s="125"/>
      <c r="R210" s="126"/>
      <c r="U210" s="40"/>
    </row>
    <row r="211" spans="1:21" ht="75" customHeight="1">
      <c r="D211" s="118"/>
      <c r="E211" s="119"/>
      <c r="F211" s="119"/>
      <c r="G211" s="119"/>
      <c r="H211" s="119"/>
      <c r="I211" s="119"/>
      <c r="J211" s="119"/>
      <c r="K211" s="119"/>
      <c r="L211" s="119"/>
      <c r="M211" s="119"/>
      <c r="N211" s="119"/>
      <c r="O211" s="119"/>
      <c r="P211" s="119"/>
      <c r="Q211" s="120"/>
    </row>
    <row r="212" spans="1:21" ht="35.1" customHeight="1">
      <c r="A212" s="78"/>
      <c r="B212" s="78"/>
      <c r="C212" s="78"/>
      <c r="D212" s="78"/>
      <c r="E212" s="78"/>
      <c r="F212" s="78"/>
      <c r="G212" s="78"/>
      <c r="H212" s="78"/>
      <c r="I212" s="78"/>
      <c r="J212" s="78"/>
      <c r="K212" s="78"/>
      <c r="L212" s="78"/>
      <c r="M212" s="78"/>
      <c r="N212" s="78"/>
      <c r="O212" s="78"/>
      <c r="P212" s="78"/>
      <c r="Q212" s="78"/>
      <c r="R212" s="78"/>
    </row>
    <row r="213" spans="1:21" ht="54.95" customHeight="1">
      <c r="A213" s="162" t="s">
        <v>317</v>
      </c>
      <c r="B213" s="162"/>
      <c r="C213" s="162"/>
      <c r="D213" s="162"/>
      <c r="E213" s="162"/>
      <c r="F213" s="162"/>
      <c r="G213" s="162"/>
      <c r="H213" s="162"/>
      <c r="I213" s="162"/>
      <c r="J213" s="162"/>
      <c r="K213" s="162"/>
      <c r="L213" s="162"/>
      <c r="M213" s="162"/>
      <c r="N213" s="162"/>
      <c r="O213" s="162"/>
      <c r="P213" s="162"/>
      <c r="Q213" s="162"/>
      <c r="R213" s="107"/>
      <c r="U213" s="40" t="s">
        <v>288</v>
      </c>
    </row>
    <row r="214" spans="1:21" s="40" customFormat="1" ht="24.95" customHeight="1">
      <c r="C214" s="122" t="s">
        <v>219</v>
      </c>
      <c r="D214" s="122"/>
      <c r="E214" s="122"/>
      <c r="F214" s="122"/>
      <c r="G214" s="122"/>
      <c r="H214" s="122"/>
      <c r="I214" s="122"/>
      <c r="J214" s="122"/>
      <c r="K214" s="122"/>
      <c r="L214" s="122"/>
    </row>
    <row r="215" spans="1:21" ht="35.1" customHeight="1">
      <c r="D215" s="121" t="s">
        <v>218</v>
      </c>
      <c r="E215" s="121"/>
      <c r="F215" s="121"/>
      <c r="G215" s="121"/>
      <c r="H215" s="121"/>
      <c r="I215" s="121"/>
      <c r="J215" s="121"/>
      <c r="K215" s="121"/>
      <c r="L215" s="121"/>
      <c r="M215" s="121"/>
      <c r="N215" s="121"/>
      <c r="O215" s="121"/>
      <c r="P215" s="121"/>
      <c r="Q215" s="121"/>
    </row>
    <row r="216" spans="1:21" s="3" customFormat="1" ht="24.95" customHeight="1">
      <c r="D216" s="3" t="s">
        <v>2</v>
      </c>
      <c r="E216" s="108" t="s">
        <v>130</v>
      </c>
      <c r="F216" s="109"/>
      <c r="G216" s="109"/>
      <c r="H216" s="109"/>
      <c r="I216" s="109"/>
      <c r="J216" s="109"/>
      <c r="K216" s="109"/>
      <c r="L216" s="109"/>
      <c r="M216" s="109"/>
      <c r="N216" s="109"/>
      <c r="O216" s="109"/>
      <c r="P216" s="109"/>
      <c r="Q216" s="5"/>
      <c r="U216" s="58" t="str">
        <f>IF(AND(Q216="",Q217="",Q218="",Q219="",Q220="",Q221="",J222=""),"問25　未回答","OK")</f>
        <v>問25　未回答</v>
      </c>
    </row>
    <row r="217" spans="1:21" s="3" customFormat="1" ht="24.95" customHeight="1">
      <c r="D217" s="3" t="s">
        <v>1</v>
      </c>
      <c r="E217" s="108" t="s">
        <v>124</v>
      </c>
      <c r="F217" s="109"/>
      <c r="G217" s="109"/>
      <c r="H217" s="109"/>
      <c r="I217" s="109"/>
      <c r="J217" s="109"/>
      <c r="K217" s="109"/>
      <c r="L217" s="109"/>
      <c r="M217" s="109"/>
      <c r="N217" s="109"/>
      <c r="O217" s="109"/>
      <c r="P217" s="109"/>
      <c r="Q217" s="5"/>
      <c r="U217" s="58"/>
    </row>
    <row r="218" spans="1:21" s="3" customFormat="1" ht="35.1" customHeight="1">
      <c r="D218" s="3" t="s">
        <v>3</v>
      </c>
      <c r="E218" s="166" t="s">
        <v>158</v>
      </c>
      <c r="F218" s="167"/>
      <c r="G218" s="167"/>
      <c r="H218" s="167"/>
      <c r="I218" s="167"/>
      <c r="J218" s="167"/>
      <c r="K218" s="167"/>
      <c r="L218" s="167"/>
      <c r="M218" s="167"/>
      <c r="N218" s="167"/>
      <c r="O218" s="167"/>
      <c r="P218" s="167"/>
      <c r="Q218" s="5"/>
    </row>
    <row r="219" spans="1:21" s="3" customFormat="1" ht="24.95" customHeight="1">
      <c r="D219" s="3" t="s">
        <v>4</v>
      </c>
      <c r="E219" s="108" t="s">
        <v>22</v>
      </c>
      <c r="F219" s="109"/>
      <c r="G219" s="109"/>
      <c r="H219" s="109"/>
      <c r="I219" s="109"/>
      <c r="J219" s="109"/>
      <c r="K219" s="109"/>
      <c r="L219" s="109"/>
      <c r="M219" s="109"/>
      <c r="N219" s="109"/>
      <c r="O219" s="109"/>
      <c r="P219" s="109"/>
      <c r="Q219" s="5"/>
    </row>
    <row r="220" spans="1:21" s="3" customFormat="1" ht="35.1" customHeight="1">
      <c r="D220" s="3" t="s">
        <v>6</v>
      </c>
      <c r="E220" s="166" t="s">
        <v>213</v>
      </c>
      <c r="F220" s="167"/>
      <c r="G220" s="167"/>
      <c r="H220" s="167"/>
      <c r="I220" s="167"/>
      <c r="J220" s="167"/>
      <c r="K220" s="167"/>
      <c r="L220" s="167"/>
      <c r="M220" s="167"/>
      <c r="N220" s="167"/>
      <c r="O220" s="167"/>
      <c r="P220" s="193"/>
      <c r="Q220" s="5"/>
    </row>
    <row r="221" spans="1:21" s="3" customFormat="1" ht="35.1" customHeight="1">
      <c r="D221" s="3" t="s">
        <v>12</v>
      </c>
      <c r="E221" s="166" t="s">
        <v>214</v>
      </c>
      <c r="F221" s="167"/>
      <c r="G221" s="167"/>
      <c r="H221" s="167"/>
      <c r="I221" s="167"/>
      <c r="J221" s="167"/>
      <c r="K221" s="167"/>
      <c r="L221" s="167"/>
      <c r="M221" s="167"/>
      <c r="N221" s="167"/>
      <c r="O221" s="167"/>
      <c r="P221" s="167"/>
      <c r="Q221" s="5"/>
    </row>
    <row r="222" spans="1:21" s="3" customFormat="1" ht="24.95" customHeight="1">
      <c r="D222" s="3" t="s">
        <v>52</v>
      </c>
      <c r="E222" s="108" t="s">
        <v>24</v>
      </c>
      <c r="F222" s="109"/>
      <c r="G222" s="109"/>
      <c r="H222" s="109"/>
      <c r="I222" s="2" t="s">
        <v>26</v>
      </c>
      <c r="J222" s="132"/>
      <c r="K222" s="133"/>
      <c r="L222" s="133"/>
      <c r="M222" s="133"/>
      <c r="N222" s="133"/>
      <c r="O222" s="133"/>
      <c r="P222" s="133"/>
      <c r="Q222" s="133"/>
      <c r="R222" s="3" t="s">
        <v>27</v>
      </c>
    </row>
    <row r="223" spans="1:21" ht="15" customHeight="1"/>
    <row r="224" spans="1:21" s="40" customFormat="1" ht="24.95" customHeight="1">
      <c r="C224" s="122" t="s">
        <v>217</v>
      </c>
      <c r="D224" s="122"/>
      <c r="E224" s="122"/>
      <c r="F224" s="122"/>
      <c r="G224" s="122"/>
      <c r="H224" s="122"/>
      <c r="I224" s="122"/>
      <c r="J224" s="122"/>
      <c r="K224" s="122"/>
      <c r="L224" s="122"/>
    </row>
    <row r="225" spans="1:21" ht="35.1" customHeight="1">
      <c r="D225" s="160" t="s">
        <v>216</v>
      </c>
      <c r="E225" s="160"/>
      <c r="F225" s="160"/>
      <c r="G225" s="160"/>
      <c r="H225" s="160"/>
      <c r="I225" s="160"/>
      <c r="J225" s="160"/>
      <c r="K225" s="160"/>
      <c r="L225" s="160"/>
      <c r="M225" s="160"/>
      <c r="N225" s="160"/>
      <c r="O225" s="160"/>
      <c r="P225" s="160"/>
      <c r="Q225" s="160"/>
    </row>
    <row r="226" spans="1:21" s="3" customFormat="1" ht="24.95" customHeight="1">
      <c r="D226" s="3" t="s">
        <v>2</v>
      </c>
      <c r="E226" s="108" t="s">
        <v>20</v>
      </c>
      <c r="F226" s="109"/>
      <c r="G226" s="109"/>
      <c r="H226" s="109"/>
      <c r="I226" s="109"/>
      <c r="J226" s="109"/>
      <c r="K226" s="109"/>
      <c r="L226" s="109"/>
      <c r="M226" s="109"/>
      <c r="N226" s="109"/>
      <c r="O226" s="109"/>
      <c r="P226" s="109"/>
      <c r="Q226" s="5"/>
      <c r="U226" s="58" t="str">
        <f>IF(AND(Q226="",Q227="",Q228=""),"問26　未回答","OK")</f>
        <v>問26　未回答</v>
      </c>
    </row>
    <row r="227" spans="1:21" s="3" customFormat="1" ht="30" customHeight="1">
      <c r="D227" s="3" t="s">
        <v>1</v>
      </c>
      <c r="E227" s="166" t="s">
        <v>195</v>
      </c>
      <c r="F227" s="167"/>
      <c r="G227" s="167"/>
      <c r="H227" s="167"/>
      <c r="I227" s="167"/>
      <c r="J227" s="167"/>
      <c r="K227" s="167"/>
      <c r="L227" s="167"/>
      <c r="M227" s="167"/>
      <c r="N227" s="167"/>
      <c r="O227" s="167"/>
      <c r="P227" s="167"/>
      <c r="Q227" s="5"/>
    </row>
    <row r="228" spans="1:21" s="3" customFormat="1" ht="24.95" customHeight="1">
      <c r="D228" s="3" t="s">
        <v>3</v>
      </c>
      <c r="E228" s="108" t="s">
        <v>19</v>
      </c>
      <c r="F228" s="109"/>
      <c r="G228" s="109"/>
      <c r="H228" s="109"/>
      <c r="I228" s="109"/>
      <c r="J228" s="109"/>
      <c r="K228" s="109"/>
      <c r="L228" s="109"/>
      <c r="M228" s="109"/>
      <c r="N228" s="109"/>
      <c r="O228" s="109"/>
      <c r="P228" s="109"/>
      <c r="Q228" s="5"/>
    </row>
    <row r="229" spans="1:21" s="3" customFormat="1" ht="20.100000000000001" customHeight="1">
      <c r="F229" s="2"/>
      <c r="G229" s="2"/>
      <c r="H229" s="2"/>
      <c r="I229" s="2"/>
      <c r="J229" s="2"/>
      <c r="K229" s="2"/>
      <c r="L229" s="2"/>
      <c r="M229" s="2"/>
      <c r="N229" s="2"/>
      <c r="O229" s="2"/>
      <c r="P229" s="2"/>
      <c r="Q229" s="2"/>
    </row>
    <row r="230" spans="1:21" ht="35.1" customHeight="1">
      <c r="A230" s="130" t="s">
        <v>329</v>
      </c>
      <c r="B230" s="130"/>
      <c r="C230" s="130"/>
      <c r="D230" s="130"/>
      <c r="E230" s="130"/>
      <c r="F230" s="130"/>
      <c r="G230" s="130"/>
      <c r="H230" s="130"/>
      <c r="I230" s="130"/>
      <c r="J230" s="130"/>
      <c r="K230" s="130"/>
      <c r="L230" s="130"/>
      <c r="M230" s="130"/>
      <c r="N230" s="130"/>
      <c r="O230" s="130"/>
      <c r="P230" s="130"/>
      <c r="Q230" s="130"/>
      <c r="R230" s="130"/>
    </row>
    <row r="231" spans="1:21" ht="5.0999999999999996" customHeight="1">
      <c r="A231" s="78"/>
      <c r="B231" s="78"/>
      <c r="C231" s="78"/>
      <c r="D231" s="78"/>
      <c r="E231" s="78"/>
      <c r="F231" s="78"/>
      <c r="G231" s="78"/>
      <c r="H231" s="78"/>
      <c r="I231" s="78"/>
      <c r="J231" s="78"/>
      <c r="K231" s="78"/>
      <c r="L231" s="78"/>
      <c r="M231" s="78"/>
      <c r="N231" s="78"/>
      <c r="O231" s="78"/>
      <c r="P231" s="78"/>
      <c r="Q231" s="78"/>
      <c r="R231" s="78"/>
    </row>
    <row r="232" spans="1:21" ht="24.95" customHeight="1">
      <c r="A232" s="124" t="s">
        <v>328</v>
      </c>
      <c r="B232" s="125"/>
      <c r="C232" s="125"/>
      <c r="D232" s="125"/>
      <c r="E232" s="125"/>
      <c r="F232" s="125"/>
      <c r="G232" s="125"/>
      <c r="H232" s="125"/>
      <c r="I232" s="125"/>
      <c r="J232" s="125"/>
      <c r="K232" s="125"/>
      <c r="L232" s="125"/>
      <c r="M232" s="125"/>
      <c r="N232" s="125"/>
      <c r="O232" s="125"/>
      <c r="P232" s="125"/>
      <c r="Q232" s="125"/>
      <c r="R232" s="126"/>
      <c r="U232" s="40"/>
    </row>
    <row r="233" spans="1:21" ht="75" customHeight="1">
      <c r="D233" s="118"/>
      <c r="E233" s="119"/>
      <c r="F233" s="119"/>
      <c r="G233" s="119"/>
      <c r="H233" s="119"/>
      <c r="I233" s="119"/>
      <c r="J233" s="119"/>
      <c r="K233" s="119"/>
      <c r="L233" s="119"/>
      <c r="M233" s="119"/>
      <c r="N233" s="119"/>
      <c r="O233" s="119"/>
      <c r="P233" s="119"/>
      <c r="Q233" s="120"/>
    </row>
    <row r="234" spans="1:21" ht="15" customHeight="1">
      <c r="M234" s="72"/>
    </row>
    <row r="235" spans="1:21" ht="24.95" customHeight="1">
      <c r="D235" s="7"/>
    </row>
    <row r="236" spans="1:21" ht="24.95" customHeight="1">
      <c r="D236" s="2" t="s">
        <v>32</v>
      </c>
    </row>
    <row r="237" spans="1:21" ht="24.95" customHeight="1"/>
    <row r="238" spans="1:21" ht="24.95" customHeight="1">
      <c r="D238" s="2" t="s">
        <v>330</v>
      </c>
      <c r="J238" s="2" t="s">
        <v>215</v>
      </c>
    </row>
    <row r="239" spans="1:21" ht="24.95" customHeight="1">
      <c r="D239" s="2" t="s">
        <v>277</v>
      </c>
    </row>
    <row r="240" spans="1:21" ht="24.95" customHeight="1">
      <c r="D240" s="2" t="s">
        <v>33</v>
      </c>
      <c r="H240" s="2" t="s">
        <v>35</v>
      </c>
    </row>
    <row r="241" spans="4:12" ht="24.95" customHeight="1">
      <c r="D241" s="2" t="s">
        <v>34</v>
      </c>
      <c r="H241" s="2" t="s">
        <v>36</v>
      </c>
    </row>
    <row r="242" spans="4:12" ht="24.95" customHeight="1">
      <c r="D242" s="2" t="s">
        <v>37</v>
      </c>
      <c r="H242" s="64" t="s">
        <v>178</v>
      </c>
    </row>
    <row r="245" spans="4:12" ht="18" hidden="1" customHeight="1"/>
    <row r="246" spans="4:12" ht="18" hidden="1" customHeight="1">
      <c r="D246" s="4" t="s">
        <v>28</v>
      </c>
      <c r="L246" s="2" t="s">
        <v>53</v>
      </c>
    </row>
    <row r="247" spans="4:12" ht="18" hidden="1" customHeight="1">
      <c r="L247" s="2" t="s">
        <v>54</v>
      </c>
    </row>
    <row r="248" spans="4:12" ht="18" hidden="1" customHeight="1">
      <c r="D248" s="4" t="s">
        <v>134</v>
      </c>
      <c r="L248" s="2" t="s">
        <v>55</v>
      </c>
    </row>
    <row r="249" spans="4:12" ht="18" hidden="1" customHeight="1">
      <c r="D249" s="4" t="s">
        <v>135</v>
      </c>
      <c r="L249" s="2" t="s">
        <v>56</v>
      </c>
    </row>
    <row r="250" spans="4:12" ht="18" hidden="1" customHeight="1">
      <c r="D250" s="4" t="s">
        <v>136</v>
      </c>
      <c r="L250" s="2" t="s">
        <v>57</v>
      </c>
    </row>
    <row r="251" spans="4:12" ht="18" hidden="1" customHeight="1">
      <c r="L251" s="2" t="s">
        <v>58</v>
      </c>
    </row>
    <row r="252" spans="4:12" ht="18" hidden="1" customHeight="1">
      <c r="L252" s="2" t="s">
        <v>59</v>
      </c>
    </row>
    <row r="253" spans="4:12" ht="18" hidden="1" customHeight="1">
      <c r="L253" s="2" t="s">
        <v>60</v>
      </c>
    </row>
    <row r="254" spans="4:12" ht="18" hidden="1" customHeight="1">
      <c r="L254" s="2" t="s">
        <v>61</v>
      </c>
    </row>
    <row r="255" spans="4:12" ht="18" hidden="1" customHeight="1">
      <c r="L255" s="2" t="s">
        <v>62</v>
      </c>
    </row>
    <row r="256" spans="4:12" ht="18" hidden="1" customHeight="1">
      <c r="L256" s="2" t="s">
        <v>63</v>
      </c>
    </row>
    <row r="257" spans="12:12" ht="18" hidden="1" customHeight="1">
      <c r="L257" s="2" t="s">
        <v>64</v>
      </c>
    </row>
    <row r="258" spans="12:12" ht="18" hidden="1" customHeight="1">
      <c r="L258" s="2" t="s">
        <v>65</v>
      </c>
    </row>
    <row r="259" spans="12:12" ht="18" hidden="1" customHeight="1">
      <c r="L259" s="2" t="s">
        <v>66</v>
      </c>
    </row>
    <row r="260" spans="12:12" ht="18" hidden="1" customHeight="1">
      <c r="L260" s="2" t="s">
        <v>67</v>
      </c>
    </row>
    <row r="261" spans="12:12" ht="18" hidden="1" customHeight="1">
      <c r="L261" s="2" t="s">
        <v>68</v>
      </c>
    </row>
    <row r="262" spans="12:12" ht="18" hidden="1" customHeight="1">
      <c r="L262" s="2" t="s">
        <v>69</v>
      </c>
    </row>
    <row r="263" spans="12:12" ht="18" hidden="1" customHeight="1">
      <c r="L263" s="2" t="s">
        <v>70</v>
      </c>
    </row>
    <row r="264" spans="12:12" ht="18" hidden="1" customHeight="1">
      <c r="L264" s="2" t="s">
        <v>71</v>
      </c>
    </row>
    <row r="265" spans="12:12" ht="18" hidden="1" customHeight="1">
      <c r="L265" s="2" t="s">
        <v>72</v>
      </c>
    </row>
    <row r="266" spans="12:12" ht="18" hidden="1" customHeight="1">
      <c r="L266" s="2" t="s">
        <v>73</v>
      </c>
    </row>
    <row r="267" spans="12:12" ht="18" hidden="1" customHeight="1">
      <c r="L267" s="2" t="s">
        <v>74</v>
      </c>
    </row>
    <row r="268" spans="12:12" ht="18" hidden="1" customHeight="1">
      <c r="L268" s="2" t="s">
        <v>75</v>
      </c>
    </row>
    <row r="269" spans="12:12" ht="18" hidden="1" customHeight="1">
      <c r="L269" s="2" t="s">
        <v>76</v>
      </c>
    </row>
    <row r="270" spans="12:12" ht="18" hidden="1" customHeight="1">
      <c r="L270" s="2" t="s">
        <v>77</v>
      </c>
    </row>
    <row r="271" spans="12:12" ht="18" hidden="1" customHeight="1">
      <c r="L271" s="2" t="s">
        <v>78</v>
      </c>
    </row>
    <row r="272" spans="12:12" ht="18" hidden="1" customHeight="1">
      <c r="L272" s="2" t="s">
        <v>79</v>
      </c>
    </row>
    <row r="273" spans="12:12" ht="18" hidden="1" customHeight="1">
      <c r="L273" s="2" t="s">
        <v>80</v>
      </c>
    </row>
    <row r="274" spans="12:12" ht="18" hidden="1" customHeight="1">
      <c r="L274" s="2" t="s">
        <v>81</v>
      </c>
    </row>
    <row r="275" spans="12:12" ht="18" hidden="1" customHeight="1">
      <c r="L275" s="2" t="s">
        <v>82</v>
      </c>
    </row>
    <row r="276" spans="12:12" ht="18" hidden="1" customHeight="1">
      <c r="L276" s="2" t="s">
        <v>83</v>
      </c>
    </row>
    <row r="277" spans="12:12" ht="18" hidden="1" customHeight="1">
      <c r="L277" s="2" t="s">
        <v>84</v>
      </c>
    </row>
    <row r="278" spans="12:12" ht="18" hidden="1" customHeight="1">
      <c r="L278" s="2" t="s">
        <v>85</v>
      </c>
    </row>
    <row r="279" spans="12:12" ht="18" hidden="1" customHeight="1">
      <c r="L279" s="2" t="s">
        <v>86</v>
      </c>
    </row>
    <row r="280" spans="12:12" ht="18" hidden="1" customHeight="1">
      <c r="L280" s="2" t="s">
        <v>87</v>
      </c>
    </row>
    <row r="281" spans="12:12" ht="18" hidden="1" customHeight="1">
      <c r="L281" s="2" t="s">
        <v>88</v>
      </c>
    </row>
    <row r="282" spans="12:12" ht="18" hidden="1" customHeight="1">
      <c r="L282" s="2" t="s">
        <v>89</v>
      </c>
    </row>
    <row r="283" spans="12:12" ht="18" hidden="1" customHeight="1">
      <c r="L283" s="2" t="s">
        <v>90</v>
      </c>
    </row>
    <row r="284" spans="12:12" ht="18" hidden="1" customHeight="1">
      <c r="L284" s="2" t="s">
        <v>91</v>
      </c>
    </row>
    <row r="285" spans="12:12" ht="18" hidden="1" customHeight="1">
      <c r="L285" s="2" t="s">
        <v>92</v>
      </c>
    </row>
    <row r="286" spans="12:12" ht="18" hidden="1" customHeight="1">
      <c r="L286" s="2" t="s">
        <v>93</v>
      </c>
    </row>
    <row r="287" spans="12:12" ht="18" hidden="1" customHeight="1">
      <c r="L287" s="2" t="s">
        <v>94</v>
      </c>
    </row>
    <row r="288" spans="12:12" ht="18" hidden="1" customHeight="1">
      <c r="L288" s="2" t="s">
        <v>95</v>
      </c>
    </row>
    <row r="289" spans="12:14" ht="18" hidden="1" customHeight="1">
      <c r="L289" s="2" t="s">
        <v>96</v>
      </c>
    </row>
    <row r="290" spans="12:14" ht="18" hidden="1" customHeight="1">
      <c r="L290" s="2" t="s">
        <v>97</v>
      </c>
    </row>
    <row r="291" spans="12:14" ht="18" hidden="1" customHeight="1">
      <c r="L291" s="2" t="s">
        <v>98</v>
      </c>
    </row>
    <row r="292" spans="12:14" ht="18" hidden="1" customHeight="1">
      <c r="L292" s="2" t="s">
        <v>99</v>
      </c>
    </row>
    <row r="294" spans="12:14" ht="18" customHeight="1">
      <c r="N294" s="2" t="s">
        <v>179</v>
      </c>
    </row>
  </sheetData>
  <dataConsolidate/>
  <mergeCells count="230">
    <mergeCell ref="E227:P227"/>
    <mergeCell ref="E228:P228"/>
    <mergeCell ref="A209:R209"/>
    <mergeCell ref="A213:Q213"/>
    <mergeCell ref="D215:Q215"/>
    <mergeCell ref="E216:P216"/>
    <mergeCell ref="E226:P226"/>
    <mergeCell ref="C7:K7"/>
    <mergeCell ref="C21:M21"/>
    <mergeCell ref="C15:M15"/>
    <mergeCell ref="C29:M29"/>
    <mergeCell ref="D40:R40"/>
    <mergeCell ref="C39:N39"/>
    <mergeCell ref="E35:H35"/>
    <mergeCell ref="J35:Q35"/>
    <mergeCell ref="C14:F14"/>
    <mergeCell ref="D8:Q8"/>
    <mergeCell ref="E52:H52"/>
    <mergeCell ref="J52:Q52"/>
    <mergeCell ref="E221:P221"/>
    <mergeCell ref="E222:H222"/>
    <mergeCell ref="J222:Q222"/>
    <mergeCell ref="D225:Q225"/>
    <mergeCell ref="E217:P217"/>
    <mergeCell ref="E218:P218"/>
    <mergeCell ref="E219:P219"/>
    <mergeCell ref="E220:P220"/>
    <mergeCell ref="D203:Q203"/>
    <mergeCell ref="E204:P204"/>
    <mergeCell ref="E205:P205"/>
    <mergeCell ref="E206:P206"/>
    <mergeCell ref="E207:P207"/>
    <mergeCell ref="E195:P195"/>
    <mergeCell ref="E196:P196"/>
    <mergeCell ref="E197:P197"/>
    <mergeCell ref="E198:P198"/>
    <mergeCell ref="E199:P199"/>
    <mergeCell ref="C202:L202"/>
    <mergeCell ref="C214:L214"/>
    <mergeCell ref="E174:P174"/>
    <mergeCell ref="E175:H175"/>
    <mergeCell ref="J175:Q175"/>
    <mergeCell ref="E200:P200"/>
    <mergeCell ref="E188:P188"/>
    <mergeCell ref="E189:P189"/>
    <mergeCell ref="D192:Q192"/>
    <mergeCell ref="D193:Q193"/>
    <mergeCell ref="E194:P194"/>
    <mergeCell ref="C191:L191"/>
    <mergeCell ref="E167:H167"/>
    <mergeCell ref="J167:Q167"/>
    <mergeCell ref="E160:H160"/>
    <mergeCell ref="J160:Q160"/>
    <mergeCell ref="D163:Q163"/>
    <mergeCell ref="E164:P164"/>
    <mergeCell ref="C162:M162"/>
    <mergeCell ref="E187:P187"/>
    <mergeCell ref="D178:Q178"/>
    <mergeCell ref="E179:P179"/>
    <mergeCell ref="E180:P180"/>
    <mergeCell ref="E181:P181"/>
    <mergeCell ref="E165:P165"/>
    <mergeCell ref="E166:P166"/>
    <mergeCell ref="E168:P168"/>
    <mergeCell ref="D171:Q171"/>
    <mergeCell ref="C170:M170"/>
    <mergeCell ref="C177:M177"/>
    <mergeCell ref="C184:M184"/>
    <mergeCell ref="D172:Q172"/>
    <mergeCell ref="B183:Q183"/>
    <mergeCell ref="D185:Q185"/>
    <mergeCell ref="E186:P186"/>
    <mergeCell ref="E173:P173"/>
    <mergeCell ref="K152:L152"/>
    <mergeCell ref="M152:Q152"/>
    <mergeCell ref="D149:Q149"/>
    <mergeCell ref="K153:L153"/>
    <mergeCell ref="M153:Q153"/>
    <mergeCell ref="D156:Q156"/>
    <mergeCell ref="E158:M158"/>
    <mergeCell ref="O158:Q159"/>
    <mergeCell ref="E159:M159"/>
    <mergeCell ref="C155:N155"/>
    <mergeCell ref="D157:Q157"/>
    <mergeCell ref="E139:P139"/>
    <mergeCell ref="D143:Q143"/>
    <mergeCell ref="E144:L144"/>
    <mergeCell ref="C142:N142"/>
    <mergeCell ref="C147:N147"/>
    <mergeCell ref="E145:L145"/>
    <mergeCell ref="D148:Q148"/>
    <mergeCell ref="K151:L151"/>
    <mergeCell ref="M151:Q151"/>
    <mergeCell ref="L136:O136"/>
    <mergeCell ref="C128:N128"/>
    <mergeCell ref="A127:R127"/>
    <mergeCell ref="D123:Q123"/>
    <mergeCell ref="E124:K124"/>
    <mergeCell ref="O124:Q124"/>
    <mergeCell ref="E125:M125"/>
    <mergeCell ref="O125:Q125"/>
    <mergeCell ref="J138:K138"/>
    <mergeCell ref="L138:O138"/>
    <mergeCell ref="D129:Q129"/>
    <mergeCell ref="E134:O134"/>
    <mergeCell ref="E135:K135"/>
    <mergeCell ref="L135:O135"/>
    <mergeCell ref="E132:O132"/>
    <mergeCell ref="J137:K137"/>
    <mergeCell ref="L137:O137"/>
    <mergeCell ref="J136:K136"/>
    <mergeCell ref="E104:H104"/>
    <mergeCell ref="J104:Q104"/>
    <mergeCell ref="E109:P109"/>
    <mergeCell ref="D108:P108"/>
    <mergeCell ref="C106:O106"/>
    <mergeCell ref="F119:Q119"/>
    <mergeCell ref="C122:O122"/>
    <mergeCell ref="D107:Q107"/>
    <mergeCell ref="E114:P114"/>
    <mergeCell ref="F115:Q115"/>
    <mergeCell ref="E111:P111"/>
    <mergeCell ref="F112:Q112"/>
    <mergeCell ref="F117:Q117"/>
    <mergeCell ref="F110:Q110"/>
    <mergeCell ref="A121:Q121"/>
    <mergeCell ref="E101:P101"/>
    <mergeCell ref="E102:P102"/>
    <mergeCell ref="E103:P103"/>
    <mergeCell ref="C90:M90"/>
    <mergeCell ref="C99:M99"/>
    <mergeCell ref="D91:Q91"/>
    <mergeCell ref="E94:P94"/>
    <mergeCell ref="E95:H95"/>
    <mergeCell ref="J95:Q95"/>
    <mergeCell ref="E66:P66"/>
    <mergeCell ref="E67:H67"/>
    <mergeCell ref="J67:Q67"/>
    <mergeCell ref="E68:P68"/>
    <mergeCell ref="E75:P75"/>
    <mergeCell ref="F76:Q76"/>
    <mergeCell ref="E77:P77"/>
    <mergeCell ref="E78:H78"/>
    <mergeCell ref="D100:Q100"/>
    <mergeCell ref="E87:P87"/>
    <mergeCell ref="E88:H88"/>
    <mergeCell ref="J88:Q88"/>
    <mergeCell ref="D92:Q92"/>
    <mergeCell ref="E93:P93"/>
    <mergeCell ref="A4:I4"/>
    <mergeCell ref="J4:Q4"/>
    <mergeCell ref="A5:Q5"/>
    <mergeCell ref="B6:Q6"/>
    <mergeCell ref="E49:P49"/>
    <mergeCell ref="D83:Q83"/>
    <mergeCell ref="E84:P84"/>
    <mergeCell ref="E85:P85"/>
    <mergeCell ref="E86:P86"/>
    <mergeCell ref="E69:H69"/>
    <mergeCell ref="J69:Q69"/>
    <mergeCell ref="E50:P50"/>
    <mergeCell ref="E51:P51"/>
    <mergeCell ref="J78:Q78"/>
    <mergeCell ref="B80:Q80"/>
    <mergeCell ref="E37:P37"/>
    <mergeCell ref="E44:P44"/>
    <mergeCell ref="E45:H45"/>
    <mergeCell ref="J45:Q45"/>
    <mergeCell ref="D48:Q48"/>
    <mergeCell ref="C47:M47"/>
    <mergeCell ref="D23:Q23"/>
    <mergeCell ref="D17:Q17"/>
    <mergeCell ref="D31:Q31"/>
    <mergeCell ref="A1:R1"/>
    <mergeCell ref="A2:H2"/>
    <mergeCell ref="J2:Q2"/>
    <mergeCell ref="A3:I3"/>
    <mergeCell ref="J3:K3"/>
    <mergeCell ref="L3:M3"/>
    <mergeCell ref="E9:P9"/>
    <mergeCell ref="D30:Q30"/>
    <mergeCell ref="D20:Q20"/>
    <mergeCell ref="D22:Q22"/>
    <mergeCell ref="E24:P24"/>
    <mergeCell ref="E25:P25"/>
    <mergeCell ref="E26:H26"/>
    <mergeCell ref="J27:Q27"/>
    <mergeCell ref="E10:P10"/>
    <mergeCell ref="E11:P11"/>
    <mergeCell ref="E12:P12"/>
    <mergeCell ref="E13:H13"/>
    <mergeCell ref="J13:Q13"/>
    <mergeCell ref="N3:Q3"/>
    <mergeCell ref="D16:Q16"/>
    <mergeCell ref="E18:P18"/>
    <mergeCell ref="E19:P19"/>
    <mergeCell ref="E27:H27"/>
    <mergeCell ref="D233:Q233"/>
    <mergeCell ref="D82:Q82"/>
    <mergeCell ref="C64:M64"/>
    <mergeCell ref="C71:M71"/>
    <mergeCell ref="D57:Q57"/>
    <mergeCell ref="C56:N56"/>
    <mergeCell ref="E59:P59"/>
    <mergeCell ref="E60:P60"/>
    <mergeCell ref="C224:L224"/>
    <mergeCell ref="A210:R210"/>
    <mergeCell ref="D211:Q211"/>
    <mergeCell ref="D97:Q97"/>
    <mergeCell ref="D140:Q140"/>
    <mergeCell ref="A230:R230"/>
    <mergeCell ref="A232:R232"/>
    <mergeCell ref="D58:Q58"/>
    <mergeCell ref="E61:P61"/>
    <mergeCell ref="E62:H62"/>
    <mergeCell ref="J62:Q62"/>
    <mergeCell ref="C81:M81"/>
    <mergeCell ref="D72:Q72"/>
    <mergeCell ref="D73:Q73"/>
    <mergeCell ref="D74:Q74"/>
    <mergeCell ref="D65:Q65"/>
    <mergeCell ref="E53:P53"/>
    <mergeCell ref="E54:P54"/>
    <mergeCell ref="E36:P36"/>
    <mergeCell ref="D41:Q41"/>
    <mergeCell ref="E32:P32"/>
    <mergeCell ref="E33:P33"/>
    <mergeCell ref="E34:P34"/>
    <mergeCell ref="E42:P42"/>
    <mergeCell ref="E43:P43"/>
  </mergeCells>
  <phoneticPr fontId="1"/>
  <dataValidations count="3">
    <dataValidation type="list" allowBlank="1" showInputMessage="1" showErrorMessage="1" sqref="N3:Q3">
      <formula1>$W$4:$Z$4</formula1>
    </dataValidation>
    <dataValidation type="list" allowBlank="1" showInputMessage="1" showErrorMessage="1" sqref="J3:K3">
      <formula1>$L$246:$L$292</formula1>
    </dataValidation>
    <dataValidation type="list" allowBlank="1" showInputMessage="1" showErrorMessage="1" sqref="Q9:Q12 Q194:Q200 Q53:Q54 Q49:Q51 Q24:Q26 Q18:Q19 Q173:Q176 Q204:Q207 Q59:Q61 P136:P138 M144:M145 N124:N125 Q216:Q221 N158:N159 Q186:Q189 Q179:Q181 Q101:Q103 Q93:Q94 Q84:Q87 Q77 Q68 Q66 Q226:Q228 Q42:Q44 Q36:Q37 P130:P133 Q170:Q171 Q32:Q34 Q164:Q166 Q168">
      <formula1>$D$246:$D$247</formula1>
    </dataValidation>
  </dataValidations>
  <pageMargins left="0.70866141732283472" right="0.23622047244094491" top="0.82677165354330717" bottom="0.59055118110236227" header="0.31496062992125984" footer="0"/>
  <pageSetup paperSize="9" scale="88" fitToHeight="0" orientation="portrait" r:id="rId1"/>
  <headerFooter>
    <oddHeader>&amp;L&amp;"ＭＳ 明朝,標準"&amp;10【機密性２情報】</oddHeader>
  </headerFooter>
  <rowBreaks count="8" manualBreakCount="8">
    <brk id="28" max="17" man="1"/>
    <brk id="62" max="17" man="1"/>
    <brk id="89" max="17" man="1"/>
    <brk id="105" max="17" man="1"/>
    <brk id="126" max="17" man="1"/>
    <brk id="154" max="17" man="1"/>
    <brk id="182" max="17" man="1"/>
    <brk id="212" max="17" man="1"/>
  </rowBreaks>
</worksheet>
</file>

<file path=xl/worksheets/sheet2.xml><?xml version="1.0" encoding="utf-8"?>
<worksheet xmlns="http://schemas.openxmlformats.org/spreadsheetml/2006/main" xmlns:r="http://schemas.openxmlformats.org/officeDocument/2006/relationships">
  <sheetPr>
    <tabColor rgb="FF92D050"/>
  </sheetPr>
  <dimension ref="A1"/>
  <sheetViews>
    <sheetView view="pageBreakPreview" zoomScaleNormal="100" zoomScaleSheetLayoutView="100" workbookViewId="0">
      <selection activeCell="M11" sqref="M11"/>
    </sheetView>
  </sheetViews>
  <sheetFormatPr defaultRowHeight="14.25"/>
  <sheetData/>
  <phoneticPr fontId="1"/>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sheetPr>
    <tabColor rgb="FF92D050"/>
  </sheetPr>
  <dimension ref="A1:M30"/>
  <sheetViews>
    <sheetView showGridLines="0" view="pageBreakPreview" zoomScaleNormal="100" zoomScaleSheetLayoutView="100" workbookViewId="0">
      <selection activeCell="N1" sqref="N1"/>
    </sheetView>
  </sheetViews>
  <sheetFormatPr defaultRowHeight="14.25"/>
  <cols>
    <col min="16" max="16" width="11.5" customWidth="1"/>
  </cols>
  <sheetData>
    <row r="1" spans="1:13">
      <c r="A1" s="202" t="s">
        <v>292</v>
      </c>
      <c r="B1" s="202"/>
      <c r="C1" s="202"/>
      <c r="D1" s="202"/>
      <c r="E1" s="202"/>
      <c r="F1" s="202"/>
      <c r="G1" s="202"/>
      <c r="H1" s="202"/>
      <c r="I1" s="202"/>
      <c r="J1" s="202"/>
      <c r="K1" s="202"/>
      <c r="L1" s="202"/>
      <c r="M1" s="202"/>
    </row>
    <row r="2" spans="1:13">
      <c r="A2" s="202"/>
      <c r="B2" s="202"/>
      <c r="C2" s="202"/>
      <c r="D2" s="202"/>
      <c r="E2" s="202"/>
      <c r="F2" s="202"/>
      <c r="G2" s="202"/>
      <c r="H2" s="202"/>
      <c r="I2" s="202"/>
      <c r="J2" s="202"/>
      <c r="K2" s="202"/>
      <c r="L2" s="202"/>
      <c r="M2" s="202"/>
    </row>
    <row r="3" spans="1:13">
      <c r="A3" s="202"/>
      <c r="B3" s="202"/>
      <c r="C3" s="202"/>
      <c r="D3" s="202"/>
      <c r="E3" s="202"/>
      <c r="F3" s="202"/>
      <c r="G3" s="202"/>
      <c r="H3" s="202"/>
      <c r="I3" s="202"/>
      <c r="J3" s="202"/>
      <c r="K3" s="202"/>
      <c r="L3" s="202"/>
      <c r="M3" s="202"/>
    </row>
    <row r="4" spans="1:13">
      <c r="A4" s="200" t="s">
        <v>285</v>
      </c>
      <c r="B4" s="201"/>
      <c r="C4" s="201"/>
      <c r="D4" s="201"/>
      <c r="E4" s="201"/>
      <c r="F4" s="201"/>
      <c r="G4" s="201"/>
      <c r="H4" s="201"/>
      <c r="I4" s="201"/>
      <c r="J4" s="201"/>
      <c r="K4" s="201"/>
      <c r="L4" s="201"/>
      <c r="M4" s="201"/>
    </row>
    <row r="5" spans="1:13">
      <c r="A5" s="201"/>
      <c r="B5" s="201"/>
      <c r="C5" s="201"/>
      <c r="D5" s="201"/>
      <c r="E5" s="201"/>
      <c r="F5" s="201"/>
      <c r="G5" s="201"/>
      <c r="H5" s="201"/>
      <c r="I5" s="201"/>
      <c r="J5" s="201"/>
      <c r="K5" s="201"/>
      <c r="L5" s="201"/>
      <c r="M5" s="201"/>
    </row>
    <row r="6" spans="1:13">
      <c r="A6" s="201"/>
      <c r="B6" s="201"/>
      <c r="C6" s="201"/>
      <c r="D6" s="201"/>
      <c r="E6" s="201"/>
      <c r="F6" s="201"/>
      <c r="G6" s="201"/>
      <c r="H6" s="201"/>
      <c r="I6" s="201"/>
      <c r="J6" s="201"/>
      <c r="K6" s="201"/>
      <c r="L6" s="201"/>
      <c r="M6" s="201"/>
    </row>
    <row r="7" spans="1:13">
      <c r="A7" s="201"/>
      <c r="B7" s="201"/>
      <c r="C7" s="201"/>
      <c r="D7" s="201"/>
      <c r="E7" s="201"/>
      <c r="F7" s="201"/>
      <c r="G7" s="201"/>
      <c r="H7" s="201"/>
      <c r="I7" s="201"/>
      <c r="J7" s="201"/>
      <c r="K7" s="201"/>
      <c r="L7" s="201"/>
      <c r="M7" s="201"/>
    </row>
    <row r="8" spans="1:13">
      <c r="A8" s="201"/>
      <c r="B8" s="201"/>
      <c r="C8" s="201"/>
      <c r="D8" s="201"/>
      <c r="E8" s="201"/>
      <c r="F8" s="201"/>
      <c r="G8" s="201"/>
      <c r="H8" s="201"/>
      <c r="I8" s="201"/>
      <c r="J8" s="201"/>
      <c r="K8" s="201"/>
      <c r="L8" s="201"/>
      <c r="M8" s="201"/>
    </row>
    <row r="9" spans="1:13">
      <c r="A9" s="201"/>
      <c r="B9" s="201"/>
      <c r="C9" s="201"/>
      <c r="D9" s="201"/>
      <c r="E9" s="201"/>
      <c r="F9" s="201"/>
      <c r="G9" s="201"/>
      <c r="H9" s="201"/>
      <c r="I9" s="201"/>
      <c r="J9" s="201"/>
      <c r="K9" s="201"/>
      <c r="L9" s="201"/>
      <c r="M9" s="201"/>
    </row>
    <row r="10" spans="1:13">
      <c r="A10" s="201"/>
      <c r="B10" s="201"/>
      <c r="C10" s="201"/>
      <c r="D10" s="201"/>
      <c r="E10" s="201"/>
      <c r="F10" s="201"/>
      <c r="G10" s="201"/>
      <c r="H10" s="201"/>
      <c r="I10" s="201"/>
      <c r="J10" s="201"/>
      <c r="K10" s="201"/>
      <c r="L10" s="201"/>
      <c r="M10" s="201"/>
    </row>
    <row r="11" spans="1:13">
      <c r="A11" s="201"/>
      <c r="B11" s="201"/>
      <c r="C11" s="201"/>
      <c r="D11" s="201"/>
      <c r="E11" s="201"/>
      <c r="F11" s="201"/>
      <c r="G11" s="201"/>
      <c r="H11" s="201"/>
      <c r="I11" s="201"/>
      <c r="J11" s="201"/>
      <c r="K11" s="201"/>
      <c r="L11" s="201"/>
      <c r="M11" s="201"/>
    </row>
    <row r="12" spans="1:13">
      <c r="A12" s="201"/>
      <c r="B12" s="201"/>
      <c r="C12" s="201"/>
      <c r="D12" s="201"/>
      <c r="E12" s="201"/>
      <c r="F12" s="201"/>
      <c r="G12" s="201"/>
      <c r="H12" s="201"/>
      <c r="I12" s="201"/>
      <c r="J12" s="201"/>
      <c r="K12" s="201"/>
      <c r="L12" s="201"/>
      <c r="M12" s="201"/>
    </row>
    <row r="13" spans="1:13">
      <c r="A13" s="201"/>
      <c r="B13" s="201"/>
      <c r="C13" s="201"/>
      <c r="D13" s="201"/>
      <c r="E13" s="201"/>
      <c r="F13" s="201"/>
      <c r="G13" s="201"/>
      <c r="H13" s="201"/>
      <c r="I13" s="201"/>
      <c r="J13" s="201"/>
      <c r="K13" s="201"/>
      <c r="L13" s="201"/>
      <c r="M13" s="201"/>
    </row>
    <row r="14" spans="1:13">
      <c r="A14" s="201"/>
      <c r="B14" s="201"/>
      <c r="C14" s="201"/>
      <c r="D14" s="201"/>
      <c r="E14" s="201"/>
      <c r="F14" s="201"/>
      <c r="G14" s="201"/>
      <c r="H14" s="201"/>
      <c r="I14" s="201"/>
      <c r="J14" s="201"/>
      <c r="K14" s="201"/>
      <c r="L14" s="201"/>
      <c r="M14" s="201"/>
    </row>
    <row r="15" spans="1:13">
      <c r="A15" s="201"/>
      <c r="B15" s="201"/>
      <c r="C15" s="201"/>
      <c r="D15" s="201"/>
      <c r="E15" s="201"/>
      <c r="F15" s="201"/>
      <c r="G15" s="201"/>
      <c r="H15" s="201"/>
      <c r="I15" s="201"/>
      <c r="J15" s="201"/>
      <c r="K15" s="201"/>
      <c r="L15" s="201"/>
      <c r="M15" s="201"/>
    </row>
    <row r="16" spans="1:13">
      <c r="A16" s="201"/>
      <c r="B16" s="201"/>
      <c r="C16" s="201"/>
      <c r="D16" s="201"/>
      <c r="E16" s="201"/>
      <c r="F16" s="201"/>
      <c r="G16" s="201"/>
      <c r="H16" s="201"/>
      <c r="I16" s="201"/>
      <c r="J16" s="201"/>
      <c r="K16" s="201"/>
      <c r="L16" s="201"/>
      <c r="M16" s="201"/>
    </row>
    <row r="17" spans="1:13">
      <c r="A17" s="201"/>
      <c r="B17" s="201"/>
      <c r="C17" s="201"/>
      <c r="D17" s="201"/>
      <c r="E17" s="201"/>
      <c r="F17" s="201"/>
      <c r="G17" s="201"/>
      <c r="H17" s="201"/>
      <c r="I17" s="201"/>
      <c r="J17" s="201"/>
      <c r="K17" s="201"/>
      <c r="L17" s="201"/>
      <c r="M17" s="201"/>
    </row>
    <row r="18" spans="1:13">
      <c r="A18" s="201"/>
      <c r="B18" s="201"/>
      <c r="C18" s="201"/>
      <c r="D18" s="201"/>
      <c r="E18" s="201"/>
      <c r="F18" s="201"/>
      <c r="G18" s="201"/>
      <c r="H18" s="201"/>
      <c r="I18" s="201"/>
      <c r="J18" s="201"/>
      <c r="K18" s="201"/>
      <c r="L18" s="201"/>
      <c r="M18" s="201"/>
    </row>
    <row r="19" spans="1:13">
      <c r="A19" s="201"/>
      <c r="B19" s="201"/>
      <c r="C19" s="201"/>
      <c r="D19" s="201"/>
      <c r="E19" s="201"/>
      <c r="F19" s="201"/>
      <c r="G19" s="201"/>
      <c r="H19" s="201"/>
      <c r="I19" s="201"/>
      <c r="J19" s="201"/>
      <c r="K19" s="201"/>
      <c r="L19" s="201"/>
      <c r="M19" s="201"/>
    </row>
    <row r="20" spans="1:13">
      <c r="A20" s="201"/>
      <c r="B20" s="201"/>
      <c r="C20" s="201"/>
      <c r="D20" s="201"/>
      <c r="E20" s="201"/>
      <c r="F20" s="201"/>
      <c r="G20" s="201"/>
      <c r="H20" s="201"/>
      <c r="I20" s="201"/>
      <c r="J20" s="201"/>
      <c r="K20" s="201"/>
      <c r="L20" s="201"/>
      <c r="M20" s="201"/>
    </row>
    <row r="21" spans="1:13">
      <c r="A21" s="201"/>
      <c r="B21" s="201"/>
      <c r="C21" s="201"/>
      <c r="D21" s="201"/>
      <c r="E21" s="201"/>
      <c r="F21" s="201"/>
      <c r="G21" s="201"/>
      <c r="H21" s="201"/>
      <c r="I21" s="201"/>
      <c r="J21" s="201"/>
      <c r="K21" s="201"/>
      <c r="L21" s="201"/>
      <c r="M21" s="201"/>
    </row>
    <row r="22" spans="1:13">
      <c r="A22" s="201"/>
      <c r="B22" s="201"/>
      <c r="C22" s="201"/>
      <c r="D22" s="201"/>
      <c r="E22" s="201"/>
      <c r="F22" s="201"/>
      <c r="G22" s="201"/>
      <c r="H22" s="201"/>
      <c r="I22" s="201"/>
      <c r="J22" s="201"/>
      <c r="K22" s="201"/>
      <c r="L22" s="201"/>
      <c r="M22" s="201"/>
    </row>
    <row r="23" spans="1:13">
      <c r="A23" s="201"/>
      <c r="B23" s="201"/>
      <c r="C23" s="201"/>
      <c r="D23" s="201"/>
      <c r="E23" s="201"/>
      <c r="F23" s="201"/>
      <c r="G23" s="201"/>
      <c r="H23" s="201"/>
      <c r="I23" s="201"/>
      <c r="J23" s="201"/>
      <c r="K23" s="201"/>
      <c r="L23" s="201"/>
      <c r="M23" s="201"/>
    </row>
    <row r="24" spans="1:13">
      <c r="A24" s="201"/>
      <c r="B24" s="201"/>
      <c r="C24" s="201"/>
      <c r="D24" s="201"/>
      <c r="E24" s="201"/>
      <c r="F24" s="201"/>
      <c r="G24" s="201"/>
      <c r="H24" s="201"/>
      <c r="I24" s="201"/>
      <c r="J24" s="201"/>
      <c r="K24" s="201"/>
      <c r="L24" s="201"/>
      <c r="M24" s="201"/>
    </row>
    <row r="25" spans="1:13">
      <c r="A25" s="201"/>
      <c r="B25" s="201"/>
      <c r="C25" s="201"/>
      <c r="D25" s="201"/>
      <c r="E25" s="201"/>
      <c r="F25" s="201"/>
      <c r="G25" s="201"/>
      <c r="H25" s="201"/>
      <c r="I25" s="201"/>
      <c r="J25" s="201"/>
      <c r="K25" s="201"/>
      <c r="L25" s="201"/>
      <c r="M25" s="201"/>
    </row>
    <row r="26" spans="1:13">
      <c r="A26" s="201"/>
      <c r="B26" s="201"/>
      <c r="C26" s="201"/>
      <c r="D26" s="201"/>
      <c r="E26" s="201"/>
      <c r="F26" s="201"/>
      <c r="G26" s="201"/>
      <c r="H26" s="201"/>
      <c r="I26" s="201"/>
      <c r="J26" s="201"/>
      <c r="K26" s="201"/>
      <c r="L26" s="201"/>
      <c r="M26" s="201"/>
    </row>
    <row r="27" spans="1:13">
      <c r="A27" s="201"/>
      <c r="B27" s="201"/>
      <c r="C27" s="201"/>
      <c r="D27" s="201"/>
      <c r="E27" s="201"/>
      <c r="F27" s="201"/>
      <c r="G27" s="201"/>
      <c r="H27" s="201"/>
      <c r="I27" s="201"/>
      <c r="J27" s="201"/>
      <c r="K27" s="201"/>
      <c r="L27" s="201"/>
      <c r="M27" s="201"/>
    </row>
    <row r="28" spans="1:13">
      <c r="A28" s="201"/>
      <c r="B28" s="201"/>
      <c r="C28" s="201"/>
      <c r="D28" s="201"/>
      <c r="E28" s="201"/>
      <c r="F28" s="201"/>
      <c r="G28" s="201"/>
      <c r="H28" s="201"/>
      <c r="I28" s="201"/>
      <c r="J28" s="201"/>
      <c r="K28" s="201"/>
      <c r="L28" s="201"/>
      <c r="M28" s="201"/>
    </row>
    <row r="29" spans="1:13">
      <c r="A29" s="201"/>
      <c r="B29" s="201"/>
      <c r="C29" s="201"/>
      <c r="D29" s="201"/>
      <c r="E29" s="201"/>
      <c r="F29" s="201"/>
      <c r="G29" s="201"/>
      <c r="H29" s="201"/>
      <c r="I29" s="201"/>
      <c r="J29" s="201"/>
      <c r="K29" s="201"/>
      <c r="L29" s="201"/>
      <c r="M29" s="201"/>
    </row>
    <row r="30" spans="1:13">
      <c r="A30" s="201"/>
      <c r="B30" s="201"/>
      <c r="C30" s="201"/>
      <c r="D30" s="201"/>
      <c r="E30" s="201"/>
      <c r="F30" s="201"/>
      <c r="G30" s="201"/>
      <c r="H30" s="201"/>
      <c r="I30" s="201"/>
      <c r="J30" s="201"/>
      <c r="K30" s="201"/>
      <c r="L30" s="201"/>
      <c r="M30" s="201"/>
    </row>
  </sheetData>
  <mergeCells count="2">
    <mergeCell ref="A4:M30"/>
    <mergeCell ref="A1:M3"/>
  </mergeCells>
  <phoneticPr fontId="1"/>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sheetPr>
    <tabColor theme="1" tint="0.249977111117893"/>
  </sheetPr>
  <dimension ref="B1:DK45"/>
  <sheetViews>
    <sheetView workbookViewId="0">
      <pane xSplit="4" ySplit="7" topLeftCell="E8" activePane="bottomRight" state="frozen"/>
      <selection pane="topRight" activeCell="F1" sqref="F1"/>
      <selection pane="bottomLeft" activeCell="A8" sqref="A8"/>
      <selection pane="bottomRight" activeCell="BI17" sqref="BI17"/>
    </sheetView>
  </sheetViews>
  <sheetFormatPr defaultRowHeight="14.25"/>
  <cols>
    <col min="1" max="1" width="2.125" customWidth="1"/>
    <col min="2" max="2" width="35.625" customWidth="1"/>
    <col min="3" max="3" width="20.625" customWidth="1"/>
    <col min="4" max="4" width="30.625" customWidth="1"/>
    <col min="67" max="69" width="10.625" customWidth="1"/>
    <col min="72" max="74" width="10.625" customWidth="1"/>
    <col min="82" max="82" width="8.625" customWidth="1"/>
    <col min="85" max="85" width="8.5" customWidth="1"/>
    <col min="88" max="89" width="8.5" customWidth="1"/>
    <col min="114" max="115" width="15.625" customWidth="1"/>
  </cols>
  <sheetData>
    <row r="1" spans="2:115" ht="18.75" customHeight="1">
      <c r="B1" s="95"/>
      <c r="E1" s="39" t="s">
        <v>275</v>
      </c>
      <c r="F1" s="39"/>
      <c r="G1" s="39"/>
      <c r="H1" s="39"/>
    </row>
    <row r="2" spans="2:115" ht="15" thickBot="1"/>
    <row r="3" spans="2:115" ht="18" customHeight="1" thickBot="1">
      <c r="B3" s="222"/>
      <c r="C3" s="223"/>
      <c r="D3" s="224"/>
      <c r="E3" s="22" t="s">
        <v>137</v>
      </c>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03" t="s">
        <v>322</v>
      </c>
      <c r="BJ3" s="204"/>
      <c r="BK3" s="43" t="s">
        <v>320</v>
      </c>
      <c r="BL3" s="44"/>
      <c r="BM3" s="43"/>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5"/>
      <c r="CZ3" s="47" t="s">
        <v>321</v>
      </c>
      <c r="DA3" s="48"/>
      <c r="DB3" s="48"/>
      <c r="DC3" s="48"/>
      <c r="DD3" s="48"/>
      <c r="DE3" s="48"/>
      <c r="DF3" s="48"/>
      <c r="DG3" s="48"/>
      <c r="DH3" s="48"/>
      <c r="DI3" s="49"/>
      <c r="DJ3" s="219" t="s">
        <v>282</v>
      </c>
      <c r="DK3" s="219" t="s">
        <v>283</v>
      </c>
    </row>
    <row r="4" spans="2:115" s="1" customFormat="1" ht="18" customHeight="1" thickBot="1">
      <c r="B4" s="225"/>
      <c r="C4" s="226"/>
      <c r="D4" s="227"/>
      <c r="E4" s="10" t="s">
        <v>138</v>
      </c>
      <c r="F4" s="10"/>
      <c r="G4" s="10"/>
      <c r="H4" s="10"/>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9"/>
      <c r="AN4" s="8"/>
      <c r="AO4" s="8"/>
      <c r="AP4" s="9"/>
      <c r="AQ4" s="14" t="s">
        <v>106</v>
      </c>
      <c r="AR4" s="15"/>
      <c r="AS4" s="15"/>
      <c r="AT4" s="15"/>
      <c r="AU4" s="15"/>
      <c r="AV4" s="15"/>
      <c r="AW4" s="15"/>
      <c r="AX4" s="15"/>
      <c r="AY4" s="15"/>
      <c r="AZ4" s="15"/>
      <c r="BA4" s="15"/>
      <c r="BB4" s="15"/>
      <c r="BC4" s="15"/>
      <c r="BD4" s="15"/>
      <c r="BE4" s="15"/>
      <c r="BF4" s="15"/>
      <c r="BG4" s="15"/>
      <c r="BH4" s="15"/>
      <c r="BI4" s="205"/>
      <c r="BJ4" s="206"/>
      <c r="BK4" s="42" t="s">
        <v>207</v>
      </c>
      <c r="BL4" s="20"/>
      <c r="BM4" s="42"/>
      <c r="BN4" s="20"/>
      <c r="BO4" s="20"/>
      <c r="BP4" s="20"/>
      <c r="BQ4" s="20"/>
      <c r="BR4" s="42"/>
      <c r="BS4" s="42"/>
      <c r="BT4" s="42"/>
      <c r="BU4" s="42"/>
      <c r="BV4" s="42"/>
      <c r="BW4" s="42"/>
      <c r="BX4" s="20"/>
      <c r="BY4" s="21"/>
      <c r="BZ4" s="42"/>
      <c r="CA4" s="20"/>
      <c r="CB4" s="20"/>
      <c r="CC4" s="20"/>
      <c r="CD4" s="21"/>
      <c r="CE4" s="42"/>
      <c r="CF4" s="20"/>
      <c r="CG4" s="21"/>
      <c r="CH4" s="42"/>
      <c r="CI4" s="20"/>
      <c r="CJ4" s="21"/>
      <c r="CK4" s="46" t="s">
        <v>148</v>
      </c>
      <c r="CL4" s="24"/>
      <c r="CM4" s="24"/>
      <c r="CN4" s="24"/>
      <c r="CO4" s="24"/>
      <c r="CP4" s="24"/>
      <c r="CQ4" s="24"/>
      <c r="CR4" s="24"/>
      <c r="CS4" s="24"/>
      <c r="CT4" s="24"/>
      <c r="CU4" s="24"/>
      <c r="CV4" s="24"/>
      <c r="CW4" s="24"/>
      <c r="CX4" s="24"/>
      <c r="CY4" s="25"/>
      <c r="CZ4" s="50"/>
      <c r="DA4" s="51"/>
      <c r="DB4" s="52"/>
      <c r="DC4" s="52"/>
      <c r="DD4" s="52"/>
      <c r="DE4" s="52"/>
      <c r="DF4" s="52"/>
      <c r="DG4" s="52"/>
      <c r="DH4" s="52"/>
      <c r="DI4" s="53"/>
      <c r="DJ4" s="220"/>
      <c r="DK4" s="220"/>
    </row>
    <row r="5" spans="2:115" s="1" customFormat="1" ht="18" customHeight="1">
      <c r="B5" s="228" t="s">
        <v>290</v>
      </c>
      <c r="C5" s="231" t="s">
        <v>276</v>
      </c>
      <c r="D5" s="234" t="s">
        <v>291</v>
      </c>
      <c r="E5" s="217" t="s">
        <v>0</v>
      </c>
      <c r="F5" s="217"/>
      <c r="G5" s="217"/>
      <c r="H5" s="217"/>
      <c r="I5" s="217"/>
      <c r="J5" s="217" t="s">
        <v>5</v>
      </c>
      <c r="K5" s="217"/>
      <c r="L5" s="214" t="s">
        <v>167</v>
      </c>
      <c r="M5" s="215"/>
      <c r="N5" s="215"/>
      <c r="O5" s="215"/>
      <c r="P5" s="217" t="s">
        <v>7</v>
      </c>
      <c r="Q5" s="217"/>
      <c r="R5" s="217"/>
      <c r="S5" s="217"/>
      <c r="T5" s="217"/>
      <c r="U5" s="217"/>
      <c r="V5" s="217" t="s">
        <v>8</v>
      </c>
      <c r="W5" s="217"/>
      <c r="X5" s="217"/>
      <c r="Y5" s="217"/>
      <c r="Z5" s="217" t="s">
        <v>9</v>
      </c>
      <c r="AA5" s="217"/>
      <c r="AB5" s="217"/>
      <c r="AC5" s="217"/>
      <c r="AD5" s="217"/>
      <c r="AE5" s="217"/>
      <c r="AF5" s="214" t="s">
        <v>10</v>
      </c>
      <c r="AG5" s="215"/>
      <c r="AH5" s="215"/>
      <c r="AI5" s="215"/>
      <c r="AJ5" s="214" t="s">
        <v>145</v>
      </c>
      <c r="AK5" s="215"/>
      <c r="AL5" s="215"/>
      <c r="AM5" s="216"/>
      <c r="AN5" s="214" t="s">
        <v>169</v>
      </c>
      <c r="AO5" s="215"/>
      <c r="AP5" s="216"/>
      <c r="AQ5" s="214" t="s">
        <v>11</v>
      </c>
      <c r="AR5" s="215"/>
      <c r="AS5" s="215"/>
      <c r="AT5" s="215"/>
      <c r="AU5" s="216"/>
      <c r="AV5" s="214" t="s">
        <v>44</v>
      </c>
      <c r="AW5" s="215"/>
      <c r="AX5" s="216"/>
      <c r="AY5" s="214" t="s">
        <v>45</v>
      </c>
      <c r="AZ5" s="215"/>
      <c r="BA5" s="215"/>
      <c r="BB5" s="216"/>
      <c r="BC5" s="214" t="s">
        <v>46</v>
      </c>
      <c r="BD5" s="215"/>
      <c r="BE5" s="215"/>
      <c r="BF5" s="215"/>
      <c r="BG5" s="215"/>
      <c r="BH5" s="216"/>
      <c r="BI5" s="215" t="s">
        <v>278</v>
      </c>
      <c r="BJ5" s="216"/>
      <c r="BK5" s="214" t="s">
        <v>48</v>
      </c>
      <c r="BL5" s="215"/>
      <c r="BM5" s="215"/>
      <c r="BN5" s="215"/>
      <c r="BO5" s="215"/>
      <c r="BP5" s="215"/>
      <c r="BQ5" s="215"/>
      <c r="BR5" s="214" t="s">
        <v>49</v>
      </c>
      <c r="BS5" s="216"/>
      <c r="BT5" s="218" t="s">
        <v>13</v>
      </c>
      <c r="BU5" s="208"/>
      <c r="BV5" s="209"/>
      <c r="BW5" s="207" t="s">
        <v>177</v>
      </c>
      <c r="BX5" s="208"/>
      <c r="BY5" s="209"/>
      <c r="BZ5" s="207" t="s">
        <v>14</v>
      </c>
      <c r="CA5" s="208"/>
      <c r="CB5" s="208"/>
      <c r="CC5" s="210"/>
      <c r="CD5" s="209"/>
      <c r="CE5" s="207" t="s">
        <v>50</v>
      </c>
      <c r="CF5" s="208"/>
      <c r="CG5" s="209"/>
      <c r="CH5" s="207" t="s">
        <v>51</v>
      </c>
      <c r="CI5" s="208"/>
      <c r="CJ5" s="209"/>
      <c r="CK5" s="218" t="s">
        <v>163</v>
      </c>
      <c r="CL5" s="208"/>
      <c r="CM5" s="208"/>
      <c r="CN5" s="208"/>
      <c r="CO5" s="218" t="s">
        <v>164</v>
      </c>
      <c r="CP5" s="208"/>
      <c r="CQ5" s="208"/>
      <c r="CR5" s="208"/>
      <c r="CS5" s="208"/>
      <c r="CT5" s="210"/>
      <c r="CU5" s="209"/>
      <c r="CV5" s="218" t="s">
        <v>168</v>
      </c>
      <c r="CW5" s="208"/>
      <c r="CX5" s="208"/>
      <c r="CY5" s="210"/>
      <c r="CZ5" s="218" t="s">
        <v>193</v>
      </c>
      <c r="DA5" s="208"/>
      <c r="DB5" s="208"/>
      <c r="DC5" s="210"/>
      <c r="DD5" s="210"/>
      <c r="DE5" s="210"/>
      <c r="DF5" s="209"/>
      <c r="DG5" s="218" t="s">
        <v>194</v>
      </c>
      <c r="DH5" s="208"/>
      <c r="DI5" s="210"/>
      <c r="DJ5" s="220"/>
      <c r="DK5" s="220"/>
    </row>
    <row r="6" spans="2:115" s="1" customFormat="1" ht="18" customHeight="1">
      <c r="B6" s="229"/>
      <c r="C6" s="232"/>
      <c r="D6" s="235"/>
      <c r="E6" s="89" t="s">
        <v>2</v>
      </c>
      <c r="F6" s="90" t="s">
        <v>1</v>
      </c>
      <c r="G6" s="90" t="s">
        <v>3</v>
      </c>
      <c r="H6" s="91" t="s">
        <v>4</v>
      </c>
      <c r="I6" s="92" t="s">
        <v>6</v>
      </c>
      <c r="J6" s="89" t="s">
        <v>29</v>
      </c>
      <c r="K6" s="90" t="s">
        <v>30</v>
      </c>
      <c r="L6" s="89" t="s">
        <v>2</v>
      </c>
      <c r="M6" s="90" t="s">
        <v>1</v>
      </c>
      <c r="N6" s="90" t="s">
        <v>3</v>
      </c>
      <c r="O6" s="91" t="s">
        <v>4</v>
      </c>
      <c r="P6" s="89" t="s">
        <v>29</v>
      </c>
      <c r="Q6" s="90" t="s">
        <v>30</v>
      </c>
      <c r="R6" s="211" t="s">
        <v>31</v>
      </c>
      <c r="S6" s="212"/>
      <c r="T6" s="91" t="s">
        <v>140</v>
      </c>
      <c r="U6" s="91" t="s">
        <v>141</v>
      </c>
      <c r="V6" s="89" t="s">
        <v>29</v>
      </c>
      <c r="W6" s="90" t="s">
        <v>30</v>
      </c>
      <c r="X6" s="90" t="s">
        <v>31</v>
      </c>
      <c r="Y6" s="91" t="s">
        <v>4</v>
      </c>
      <c r="Z6" s="89" t="s">
        <v>29</v>
      </c>
      <c r="AA6" s="90" t="s">
        <v>30</v>
      </c>
      <c r="AB6" s="211" t="s">
        <v>3</v>
      </c>
      <c r="AC6" s="212"/>
      <c r="AD6" s="91" t="s">
        <v>4</v>
      </c>
      <c r="AE6" s="92" t="s">
        <v>6</v>
      </c>
      <c r="AF6" s="89" t="s">
        <v>29</v>
      </c>
      <c r="AG6" s="90" t="s">
        <v>30</v>
      </c>
      <c r="AH6" s="90" t="s">
        <v>31</v>
      </c>
      <c r="AI6" s="92" t="s">
        <v>140</v>
      </c>
      <c r="AJ6" s="213" t="s">
        <v>2</v>
      </c>
      <c r="AK6" s="212"/>
      <c r="AL6" s="90" t="s">
        <v>1</v>
      </c>
      <c r="AM6" s="93" t="s">
        <v>3</v>
      </c>
      <c r="AN6" s="89" t="s">
        <v>142</v>
      </c>
      <c r="AO6" s="90" t="s">
        <v>143</v>
      </c>
      <c r="AP6" s="92" t="s">
        <v>144</v>
      </c>
      <c r="AQ6" s="89" t="s">
        <v>142</v>
      </c>
      <c r="AR6" s="90" t="s">
        <v>143</v>
      </c>
      <c r="AS6" s="91" t="s">
        <v>144</v>
      </c>
      <c r="AT6" s="91" t="s">
        <v>139</v>
      </c>
      <c r="AU6" s="92" t="s">
        <v>131</v>
      </c>
      <c r="AV6" s="89" t="s">
        <v>29</v>
      </c>
      <c r="AW6" s="90" t="s">
        <v>1</v>
      </c>
      <c r="AX6" s="92" t="s">
        <v>3</v>
      </c>
      <c r="AY6" s="89" t="s">
        <v>29</v>
      </c>
      <c r="AZ6" s="90" t="s">
        <v>1</v>
      </c>
      <c r="BA6" s="90" t="s">
        <v>3</v>
      </c>
      <c r="BB6" s="92" t="s">
        <v>21</v>
      </c>
      <c r="BC6" s="89" t="s">
        <v>29</v>
      </c>
      <c r="BD6" s="90" t="s">
        <v>1</v>
      </c>
      <c r="BE6" s="91" t="s">
        <v>170</v>
      </c>
      <c r="BF6" s="91" t="s">
        <v>139</v>
      </c>
      <c r="BG6" s="91" t="s">
        <v>6</v>
      </c>
      <c r="BH6" s="92" t="s">
        <v>12</v>
      </c>
      <c r="BI6" s="91" t="s">
        <v>2</v>
      </c>
      <c r="BJ6" s="92" t="s">
        <v>1</v>
      </c>
      <c r="BK6" s="89" t="s">
        <v>29</v>
      </c>
      <c r="BL6" s="90" t="s">
        <v>1</v>
      </c>
      <c r="BM6" s="93" t="s">
        <v>3</v>
      </c>
      <c r="BN6" s="90" t="s">
        <v>4</v>
      </c>
      <c r="BO6" s="211" t="s">
        <v>6</v>
      </c>
      <c r="BP6" s="213"/>
      <c r="BQ6" s="237"/>
      <c r="BR6" s="89" t="s">
        <v>172</v>
      </c>
      <c r="BS6" s="92" t="s">
        <v>173</v>
      </c>
      <c r="BT6" s="97" t="s">
        <v>281</v>
      </c>
      <c r="BU6" s="98" t="s">
        <v>210</v>
      </c>
      <c r="BV6" s="99" t="s">
        <v>174</v>
      </c>
      <c r="BW6" s="93" t="s">
        <v>2</v>
      </c>
      <c r="BX6" s="90" t="s">
        <v>1</v>
      </c>
      <c r="BY6" s="92" t="s">
        <v>3</v>
      </c>
      <c r="BZ6" s="93" t="s">
        <v>2</v>
      </c>
      <c r="CA6" s="90" t="s">
        <v>1</v>
      </c>
      <c r="CB6" s="211" t="s">
        <v>3</v>
      </c>
      <c r="CC6" s="212"/>
      <c r="CD6" s="92" t="s">
        <v>4</v>
      </c>
      <c r="CE6" s="93" t="s">
        <v>29</v>
      </c>
      <c r="CF6" s="90" t="s">
        <v>1</v>
      </c>
      <c r="CG6" s="92" t="s">
        <v>3</v>
      </c>
      <c r="CH6" s="93" t="s">
        <v>2</v>
      </c>
      <c r="CI6" s="90" t="s">
        <v>1</v>
      </c>
      <c r="CJ6" s="92" t="s">
        <v>3</v>
      </c>
      <c r="CK6" s="89" t="s">
        <v>29</v>
      </c>
      <c r="CL6" s="90" t="s">
        <v>1</v>
      </c>
      <c r="CM6" s="90" t="s">
        <v>3</v>
      </c>
      <c r="CN6" s="90" t="s">
        <v>21</v>
      </c>
      <c r="CO6" s="89" t="s">
        <v>29</v>
      </c>
      <c r="CP6" s="90" t="s">
        <v>1</v>
      </c>
      <c r="CQ6" s="90" t="s">
        <v>3</v>
      </c>
      <c r="CR6" s="90" t="s">
        <v>21</v>
      </c>
      <c r="CS6" s="90" t="s">
        <v>47</v>
      </c>
      <c r="CT6" s="91" t="s">
        <v>149</v>
      </c>
      <c r="CU6" s="92" t="s">
        <v>52</v>
      </c>
      <c r="CV6" s="89" t="s">
        <v>29</v>
      </c>
      <c r="CW6" s="90" t="s">
        <v>1</v>
      </c>
      <c r="CX6" s="90" t="s">
        <v>3</v>
      </c>
      <c r="CY6" s="91" t="s">
        <v>211</v>
      </c>
      <c r="CZ6" s="89" t="s">
        <v>29</v>
      </c>
      <c r="DA6" s="90" t="s">
        <v>1</v>
      </c>
      <c r="DB6" s="90" t="s">
        <v>3</v>
      </c>
      <c r="DC6" s="91" t="s">
        <v>150</v>
      </c>
      <c r="DD6" s="91" t="s">
        <v>151</v>
      </c>
      <c r="DE6" s="91" t="s">
        <v>152</v>
      </c>
      <c r="DF6" s="92" t="s">
        <v>52</v>
      </c>
      <c r="DG6" s="89" t="s">
        <v>29</v>
      </c>
      <c r="DH6" s="90" t="s">
        <v>1</v>
      </c>
      <c r="DI6" s="92" t="s">
        <v>3</v>
      </c>
      <c r="DJ6" s="220"/>
      <c r="DK6" s="220"/>
    </row>
    <row r="7" spans="2:115" ht="19.5" customHeight="1" thickBot="1">
      <c r="B7" s="230"/>
      <c r="C7" s="233"/>
      <c r="D7" s="236"/>
      <c r="E7" s="11"/>
      <c r="F7" s="55"/>
      <c r="G7" s="55"/>
      <c r="H7" s="55"/>
      <c r="I7" s="13" t="s">
        <v>280</v>
      </c>
      <c r="J7" s="11"/>
      <c r="K7" s="12"/>
      <c r="L7" s="62"/>
      <c r="M7" s="13"/>
      <c r="N7" s="13"/>
      <c r="O7" s="13" t="s">
        <v>280</v>
      </c>
      <c r="P7" s="11"/>
      <c r="Q7" s="13"/>
      <c r="R7" s="16"/>
      <c r="S7" s="62" t="s">
        <v>279</v>
      </c>
      <c r="T7" s="16"/>
      <c r="U7" s="16"/>
      <c r="V7" s="11"/>
      <c r="W7" s="13"/>
      <c r="X7" s="13"/>
      <c r="Y7" s="13" t="s">
        <v>280</v>
      </c>
      <c r="Z7" s="11"/>
      <c r="AA7" s="13"/>
      <c r="AB7" s="16"/>
      <c r="AC7" s="62" t="s">
        <v>279</v>
      </c>
      <c r="AD7" s="16"/>
      <c r="AE7" s="12"/>
      <c r="AF7" s="11"/>
      <c r="AG7" s="13"/>
      <c r="AH7" s="16"/>
      <c r="AI7" s="12" t="s">
        <v>280</v>
      </c>
      <c r="AJ7" s="62"/>
      <c r="AK7" s="96" t="s">
        <v>279</v>
      </c>
      <c r="AL7" s="96"/>
      <c r="AM7" s="62" t="s">
        <v>280</v>
      </c>
      <c r="AN7" s="11" t="s">
        <v>280</v>
      </c>
      <c r="AO7" s="13"/>
      <c r="AP7" s="12" t="s">
        <v>280</v>
      </c>
      <c r="AQ7" s="17"/>
      <c r="AR7" s="18"/>
      <c r="AS7" s="41"/>
      <c r="AT7" s="41"/>
      <c r="AU7" s="19" t="s">
        <v>280</v>
      </c>
      <c r="AV7" s="17"/>
      <c r="AW7" s="18"/>
      <c r="AX7" s="19" t="s">
        <v>280</v>
      </c>
      <c r="AY7" s="17"/>
      <c r="AZ7" s="18"/>
      <c r="BA7" s="18"/>
      <c r="BB7" s="19"/>
      <c r="BC7" s="17" t="s">
        <v>206</v>
      </c>
      <c r="BD7" s="18" t="s">
        <v>147</v>
      </c>
      <c r="BE7" s="41" t="s">
        <v>171</v>
      </c>
      <c r="BF7" s="41" t="s">
        <v>146</v>
      </c>
      <c r="BG7" s="41" t="s">
        <v>204</v>
      </c>
      <c r="BH7" s="19" t="s">
        <v>205</v>
      </c>
      <c r="BI7" s="41"/>
      <c r="BJ7" s="19"/>
      <c r="BK7" s="17" t="s">
        <v>175</v>
      </c>
      <c r="BL7" s="18" t="s">
        <v>176</v>
      </c>
      <c r="BM7" s="73" t="s">
        <v>208</v>
      </c>
      <c r="BN7" s="18" t="s">
        <v>209</v>
      </c>
      <c r="BO7" s="63" t="s">
        <v>174</v>
      </c>
      <c r="BP7" s="63" t="s">
        <v>174</v>
      </c>
      <c r="BQ7" s="63" t="s">
        <v>174</v>
      </c>
      <c r="BR7" s="11"/>
      <c r="BS7" s="12"/>
      <c r="BT7" s="11"/>
      <c r="BU7" s="13"/>
      <c r="BV7" s="12"/>
      <c r="BW7" s="55"/>
      <c r="BX7" s="13"/>
      <c r="BY7" s="12"/>
      <c r="BZ7" s="55"/>
      <c r="CA7" s="13"/>
      <c r="CB7" s="101"/>
      <c r="CC7" s="62" t="s">
        <v>280</v>
      </c>
      <c r="CD7" s="12"/>
      <c r="CE7" s="55"/>
      <c r="CF7" s="13"/>
      <c r="CG7" s="12" t="s">
        <v>280</v>
      </c>
      <c r="CH7" s="55"/>
      <c r="CI7" s="13"/>
      <c r="CJ7" s="12"/>
      <c r="CK7" s="11"/>
      <c r="CL7" s="13"/>
      <c r="CM7" s="13"/>
      <c r="CN7" s="13"/>
      <c r="CO7" s="11"/>
      <c r="CP7" s="13"/>
      <c r="CQ7" s="13"/>
      <c r="CR7" s="13"/>
      <c r="CS7" s="13"/>
      <c r="CT7" s="16"/>
      <c r="CU7" s="12"/>
      <c r="CV7" s="11"/>
      <c r="CW7" s="13"/>
      <c r="CX7" s="13"/>
      <c r="CY7" s="16"/>
      <c r="CZ7" s="11"/>
      <c r="DA7" s="13"/>
      <c r="DB7" s="13"/>
      <c r="DC7" s="16"/>
      <c r="DD7" s="16"/>
      <c r="DE7" s="16"/>
      <c r="DF7" s="12"/>
      <c r="DG7" s="11"/>
      <c r="DH7" s="13"/>
      <c r="DI7" s="16"/>
      <c r="DJ7" s="221"/>
      <c r="DK7" s="221"/>
    </row>
    <row r="8" spans="2:115" ht="18" customHeight="1">
      <c r="B8" s="26">
        <f>'令和４年度 調査票(業務受託機関入力用ワークシート)'!N3</f>
        <v>0</v>
      </c>
      <c r="C8" s="27">
        <f>'令和４年度 調査票(業務受託機関入力用ワークシート)'!J3</f>
        <v>0</v>
      </c>
      <c r="D8" s="28">
        <f>'令和４年度 調査票(業務受託機関入力用ワークシート)'!J4</f>
        <v>0</v>
      </c>
      <c r="E8" s="94">
        <f>'令和４年度 調査票(業務受託機関入力用ワークシート)'!Q9</f>
        <v>0</v>
      </c>
      <c r="F8" s="27">
        <f>'令和４年度 調査票(業務受託機関入力用ワークシート)'!Q10</f>
        <v>0</v>
      </c>
      <c r="G8" s="27">
        <f>'令和４年度 調査票(業務受託機関入力用ワークシート)'!Q11</f>
        <v>0</v>
      </c>
      <c r="H8" s="54">
        <f>'令和４年度 調査票(業務受託機関入力用ワークシート)'!Q12</f>
        <v>0</v>
      </c>
      <c r="I8" s="54">
        <f>'令和４年度 調査票(業務受託機関入力用ワークシート)'!J13</f>
        <v>0</v>
      </c>
      <c r="J8" s="26">
        <f>'令和４年度 調査票(業務受託機関入力用ワークシート)'!Q18</f>
        <v>0</v>
      </c>
      <c r="K8" s="27">
        <f>'令和４年度 調査票(業務受託機関入力用ワークシート)'!Q19</f>
        <v>0</v>
      </c>
      <c r="L8" s="26">
        <f>'令和４年度 調査票(業務受託機関入力用ワークシート)'!Q24</f>
        <v>0</v>
      </c>
      <c r="M8" s="27">
        <f>'令和４年度 調査票(業務受託機関入力用ワークシート)'!Q25</f>
        <v>0</v>
      </c>
      <c r="N8" s="27">
        <f>'令和４年度 調査票(業務受託機関入力用ワークシート)'!Q26</f>
        <v>0</v>
      </c>
      <c r="O8" s="27">
        <f>'令和４年度 調査票(業務受託機関入力用ワークシート)'!J27</f>
        <v>0</v>
      </c>
      <c r="P8" s="26">
        <f>'令和４年度 調査票(業務受託機関入力用ワークシート)'!Q32</f>
        <v>0</v>
      </c>
      <c r="Q8" s="27">
        <f>'令和４年度 調査票(業務受託機関入力用ワークシート)'!Q33</f>
        <v>0</v>
      </c>
      <c r="R8" s="27">
        <f>'令和４年度 調査票(業務受託機関入力用ワークシート)'!Q34</f>
        <v>0</v>
      </c>
      <c r="S8" s="27">
        <f>'令和４年度 調査票(業務受託機関入力用ワークシート)'!J35</f>
        <v>0</v>
      </c>
      <c r="T8" s="27">
        <f>'令和４年度 調査票(業務受託機関入力用ワークシート)'!Q36</f>
        <v>0</v>
      </c>
      <c r="U8" s="28">
        <f>'令和４年度 調査票(業務受託機関入力用ワークシート)'!Q37</f>
        <v>0</v>
      </c>
      <c r="V8" s="54">
        <f>'令和４年度 調査票(業務受託機関入力用ワークシート)'!Q42</f>
        <v>0</v>
      </c>
      <c r="W8" s="27">
        <f>'令和４年度 調査票(業務受託機関入力用ワークシート)'!Q43</f>
        <v>0</v>
      </c>
      <c r="X8" s="27">
        <f>'令和４年度 調査票(業務受託機関入力用ワークシート)'!Q44</f>
        <v>0</v>
      </c>
      <c r="Y8" s="28">
        <f>'令和４年度 調査票(業務受託機関入力用ワークシート)'!J45</f>
        <v>0</v>
      </c>
      <c r="Z8" s="54">
        <f>'令和４年度 調査票(業務受託機関入力用ワークシート)'!Q49</f>
        <v>0</v>
      </c>
      <c r="AA8" s="27">
        <f>'令和４年度 調査票(業務受託機関入力用ワークシート)'!Q50</f>
        <v>0</v>
      </c>
      <c r="AB8" s="27">
        <f>'令和４年度 調査票(業務受託機関入力用ワークシート)'!Q51</f>
        <v>0</v>
      </c>
      <c r="AC8" s="27">
        <f>'令和４年度 調査票(業務受託機関入力用ワークシート)'!J52</f>
        <v>0</v>
      </c>
      <c r="AD8" s="27">
        <f>'令和４年度 調査票(業務受託機関入力用ワークシート)'!Q53</f>
        <v>0</v>
      </c>
      <c r="AE8" s="28">
        <f>'令和４年度 調査票(業務受託機関入力用ワークシート)'!Q54</f>
        <v>0</v>
      </c>
      <c r="AF8" s="54">
        <f>'令和４年度 調査票(業務受託機関入力用ワークシート)'!Q59</f>
        <v>0</v>
      </c>
      <c r="AG8" s="27">
        <f>'令和４年度 調査票(業務受託機関入力用ワークシート)'!Q60</f>
        <v>0</v>
      </c>
      <c r="AH8" s="27">
        <f>'令和４年度 調査票(業務受託機関入力用ワークシート)'!Q61</f>
        <v>0</v>
      </c>
      <c r="AI8" s="28">
        <f>'令和４年度 調査票(業務受託機関入力用ワークシート)'!J62</f>
        <v>0</v>
      </c>
      <c r="AJ8" s="54">
        <f>'令和４年度 調査票(業務受託機関入力用ワークシート)'!Q66</f>
        <v>0</v>
      </c>
      <c r="AK8" s="54">
        <f>'令和４年度 調査票(業務受託機関入力用ワークシート)'!J67</f>
        <v>0</v>
      </c>
      <c r="AL8" s="54">
        <f>'令和４年度 調査票(業務受託機関入力用ワークシート)'!Q68</f>
        <v>0</v>
      </c>
      <c r="AM8" s="75">
        <f>'令和４年度 調査票(業務受託機関入力用ワークシート)'!J69</f>
        <v>0</v>
      </c>
      <c r="AN8" s="26">
        <f>'令和４年度 調査票(業務受託機関入力用ワークシート)'!F76</f>
        <v>0</v>
      </c>
      <c r="AO8" s="54">
        <f>'令和４年度 調査票(業務受託機関入力用ワークシート)'!Q77</f>
        <v>0</v>
      </c>
      <c r="AP8" s="28">
        <f>'令和４年度 調査票(業務受託機関入力用ワークシート)'!J78</f>
        <v>0</v>
      </c>
      <c r="AQ8" s="54">
        <f>'令和４年度 調査票(業務受託機関入力用ワークシート)'!Q84</f>
        <v>0</v>
      </c>
      <c r="AR8" s="54">
        <f>'令和４年度 調査票(業務受託機関入力用ワークシート)'!Q85</f>
        <v>0</v>
      </c>
      <c r="AS8" s="54">
        <f>'令和４年度 調査票(業務受託機関入力用ワークシート)'!Q86</f>
        <v>0</v>
      </c>
      <c r="AT8" s="54">
        <f>'令和４年度 調査票(業務受託機関入力用ワークシート)'!Q87</f>
        <v>0</v>
      </c>
      <c r="AU8" s="28">
        <f>'令和４年度 調査票(業務受託機関入力用ワークシート)'!J88</f>
        <v>0</v>
      </c>
      <c r="AV8" s="54">
        <f>'令和４年度 調査票(業務受託機関入力用ワークシート)'!Q93</f>
        <v>0</v>
      </c>
      <c r="AW8" s="54">
        <f>'令和４年度 調査票(業務受託機関入力用ワークシート)'!Q94</f>
        <v>0</v>
      </c>
      <c r="AX8" s="28">
        <f>'令和４年度 調査票(業務受託機関入力用ワークシート)'!J95</f>
        <v>0</v>
      </c>
      <c r="AY8" s="54">
        <f>'令和４年度 調査票(業務受託機関入力用ワークシート)'!Q101</f>
        <v>0</v>
      </c>
      <c r="AZ8" s="54">
        <f>'令和４年度 調査票(業務受託機関入力用ワークシート)'!Q102</f>
        <v>0</v>
      </c>
      <c r="BA8" s="54">
        <f>'令和４年度 調査票(業務受託機関入力用ワークシート)'!Q103</f>
        <v>0</v>
      </c>
      <c r="BB8" s="28">
        <f>'令和４年度 調査票(業務受託機関入力用ワークシート)'!J104</f>
        <v>0</v>
      </c>
      <c r="BC8" s="54">
        <f>'令和４年度 調査票(業務受託機関入力用ワークシート)'!F110</f>
        <v>0</v>
      </c>
      <c r="BD8" s="54">
        <f>'令和４年度 調査票(業務受託機関入力用ワークシート)'!F112</f>
        <v>0</v>
      </c>
      <c r="BE8" s="54">
        <f>'令和４年度 調査票(業務受託機関入力用ワークシート)'!P113</f>
        <v>0</v>
      </c>
      <c r="BF8" s="54">
        <f>'令和４年度 調査票(業務受託機関入力用ワークシート)'!F115</f>
        <v>0</v>
      </c>
      <c r="BG8" s="54">
        <f>'令和４年度 調査票(業務受託機関入力用ワークシート)'!F117</f>
        <v>0</v>
      </c>
      <c r="BH8" s="28">
        <f>'令和４年度 調査票(業務受託機関入力用ワークシート)'!F119</f>
        <v>0</v>
      </c>
      <c r="BI8" s="54">
        <f>'令和４年度 調査票(業務受託機関入力用ワークシート)'!N124</f>
        <v>0</v>
      </c>
      <c r="BJ8" s="28">
        <f>'令和４年度 調査票(業務受託機関入力用ワークシート)'!N125</f>
        <v>0</v>
      </c>
      <c r="BK8" s="54">
        <f>'令和４年度 調査票(業務受託機関入力用ワークシート)'!P130</f>
        <v>0</v>
      </c>
      <c r="BL8" s="27">
        <f>'令和４年度 調査票(業務受託機関入力用ワークシート)'!P131</f>
        <v>0</v>
      </c>
      <c r="BM8" s="54">
        <f>'令和４年度 調査票(業務受託機関入力用ワークシート)'!P132</f>
        <v>0</v>
      </c>
      <c r="BN8" s="54">
        <f>'令和４年度 調査票(業務受託機関入力用ワークシート)'!P133</f>
        <v>0</v>
      </c>
      <c r="BO8" s="54">
        <f>'令和４年度 調査票(業務受託機関入力用ワークシート)'!L136</f>
        <v>0</v>
      </c>
      <c r="BP8" s="54">
        <f>'令和４年度 調査票(業務受託機関入力用ワークシート)'!L137</f>
        <v>0</v>
      </c>
      <c r="BQ8" s="28">
        <f>'令和４年度 調査票(業務受託機関入力用ワークシート)'!L138</f>
        <v>0</v>
      </c>
      <c r="BR8" s="26">
        <f>'令和４年度 調査票(業務受託機関入力用ワークシート)'!M144</f>
        <v>0</v>
      </c>
      <c r="BS8" s="28">
        <f>'令和４年度 調査票(業務受託機関入力用ワークシート)'!M145</f>
        <v>0</v>
      </c>
      <c r="BT8" s="26">
        <f>'令和４年度 調査票(業務受託機関入力用ワークシート)'!M151</f>
        <v>0</v>
      </c>
      <c r="BU8" s="27">
        <f>'令和４年度 調査票(業務受託機関入力用ワークシート)'!M152</f>
        <v>0</v>
      </c>
      <c r="BV8" s="28">
        <f>'令和４年度 調査票(業務受託機関入力用ワークシート)'!M153</f>
        <v>0</v>
      </c>
      <c r="BW8" s="54">
        <f>'令和４年度 調査票(業務受託機関入力用ワークシート)'!N158</f>
        <v>0</v>
      </c>
      <c r="BX8" s="54">
        <f>'令和４年度 調査票(業務受託機関入力用ワークシート)'!N159</f>
        <v>0</v>
      </c>
      <c r="BY8" s="28">
        <f>'令和４年度 調査票(業務受託機関入力用ワークシート)'!J160</f>
        <v>0</v>
      </c>
      <c r="BZ8" s="54">
        <f>'令和４年度 調査票(業務受託機関入力用ワークシート)'!Q164</f>
        <v>0</v>
      </c>
      <c r="CA8" s="54">
        <f>'令和４年度 調査票(業務受託機関入力用ワークシート)'!Q165</f>
        <v>0</v>
      </c>
      <c r="CB8" s="54">
        <f>'令和４年度 調査票(業務受託機関入力用ワークシート)'!Q166</f>
        <v>0</v>
      </c>
      <c r="CC8" s="100">
        <f>'令和４年度 調査票(業務受託機関入力用ワークシート)'!J167</f>
        <v>0</v>
      </c>
      <c r="CD8" s="28">
        <f>'令和４年度 調査票(業務受託機関入力用ワークシート)'!Q168</f>
        <v>0</v>
      </c>
      <c r="CE8" s="54">
        <f>'令和４年度 調査票(業務受託機関入力用ワークシート)'!Q173</f>
        <v>0</v>
      </c>
      <c r="CF8" s="54">
        <f>'令和４年度 調査票(業務受託機関入力用ワークシート)'!Q174</f>
        <v>0</v>
      </c>
      <c r="CG8" s="28">
        <f>'令和４年度 調査票(業務受託機関入力用ワークシート)'!J175</f>
        <v>0</v>
      </c>
      <c r="CH8" s="54">
        <f>'令和４年度 調査票(業務受託機関入力用ワークシート)'!Q179</f>
        <v>0</v>
      </c>
      <c r="CI8" s="54">
        <f>'令和４年度 調査票(業務受託機関入力用ワークシート)'!Q180</f>
        <v>0</v>
      </c>
      <c r="CJ8" s="28">
        <f>'令和４年度 調査票(業務受託機関入力用ワークシート)'!Q181</f>
        <v>0</v>
      </c>
      <c r="CK8" s="54">
        <f>'令和４年度 調査票(業務受託機関入力用ワークシート)'!Q186</f>
        <v>0</v>
      </c>
      <c r="CL8" s="54">
        <f>'令和４年度 調査票(業務受託機関入力用ワークシート)'!Q187</f>
        <v>0</v>
      </c>
      <c r="CM8" s="54">
        <f>'令和４年度 調査票(業務受託機関入力用ワークシート)'!Q188</f>
        <v>0</v>
      </c>
      <c r="CN8" s="28">
        <f>'令和４年度 調査票(業務受託機関入力用ワークシート)'!Q189</f>
        <v>0</v>
      </c>
      <c r="CO8" s="54">
        <f>'令和４年度 調査票(業務受託機関入力用ワークシート)'!Q194</f>
        <v>0</v>
      </c>
      <c r="CP8" s="54">
        <f>'令和４年度 調査票(業務受託機関入力用ワークシート)'!Q195</f>
        <v>0</v>
      </c>
      <c r="CQ8" s="54">
        <f>'令和４年度 調査票(業務受託機関入力用ワークシート)'!Q196</f>
        <v>0</v>
      </c>
      <c r="CR8" s="54">
        <f>'令和４年度 調査票(業務受託機関入力用ワークシート)'!Q197</f>
        <v>0</v>
      </c>
      <c r="CS8" s="54">
        <f>'令和４年度 調査票(業務受託機関入力用ワークシート)'!Q198</f>
        <v>0</v>
      </c>
      <c r="CT8" s="54">
        <f>'令和４年度 調査票(業務受託機関入力用ワークシート)'!Q199</f>
        <v>0</v>
      </c>
      <c r="CU8" s="28">
        <f>'令和４年度 調査票(業務受託機関入力用ワークシート)'!Q200</f>
        <v>0</v>
      </c>
      <c r="CV8" s="54">
        <f>'令和４年度 調査票(業務受託機関入力用ワークシート)'!Q204</f>
        <v>0</v>
      </c>
      <c r="CW8" s="54">
        <f>'令和４年度 調査票(業務受託機関入力用ワークシート)'!Q205</f>
        <v>0</v>
      </c>
      <c r="CX8" s="54">
        <f>'令和４年度 調査票(業務受託機関入力用ワークシート)'!Q206</f>
        <v>0</v>
      </c>
      <c r="CY8" s="28">
        <f>'令和４年度 調査票(業務受託機関入力用ワークシート)'!Q207</f>
        <v>0</v>
      </c>
      <c r="CZ8" s="54">
        <f>'令和４年度 調査票(業務受託機関入力用ワークシート)'!Q216</f>
        <v>0</v>
      </c>
      <c r="DA8" s="54">
        <f>'令和４年度 調査票(業務受託機関入力用ワークシート)'!Q217</f>
        <v>0</v>
      </c>
      <c r="DB8" s="54">
        <f>'令和４年度 調査票(業務受託機関入力用ワークシート)'!Q218</f>
        <v>0</v>
      </c>
      <c r="DC8" s="54">
        <f>'令和４年度 調査票(業務受託機関入力用ワークシート)'!Q219</f>
        <v>0</v>
      </c>
      <c r="DD8" s="54">
        <f>'令和４年度 調査票(業務受託機関入力用ワークシート)'!Q220</f>
        <v>0</v>
      </c>
      <c r="DE8" s="54">
        <f>'令和４年度 調査票(業務受託機関入力用ワークシート)'!Q221</f>
        <v>0</v>
      </c>
      <c r="DF8" s="28">
        <f>'令和４年度 調査票(業務受託機関入力用ワークシート)'!J222</f>
        <v>0</v>
      </c>
      <c r="DG8" s="54">
        <f>'令和４年度 調査票(業務受託機関入力用ワークシート)'!Q226</f>
        <v>0</v>
      </c>
      <c r="DH8" s="54">
        <f>'令和４年度 調査票(業務受託機関入力用ワークシート)'!Q227</f>
        <v>0</v>
      </c>
      <c r="DI8" s="28">
        <f>'令和４年度 調査票(業務受託機関入力用ワークシート)'!Q228</f>
        <v>0</v>
      </c>
      <c r="DJ8" s="28">
        <f>'令和４年度 調査票(業務受託機関入力用ワークシート)'!D211</f>
        <v>0</v>
      </c>
      <c r="DK8" s="28">
        <f>'令和４年度 調査票(業務受託機関入力用ワークシート)'!D233</f>
        <v>0</v>
      </c>
    </row>
    <row r="9" spans="2:115" ht="18" customHeight="1">
      <c r="B9" s="29"/>
      <c r="C9" s="30"/>
      <c r="D9" s="31"/>
      <c r="E9" s="29"/>
      <c r="F9" s="56"/>
      <c r="G9" s="56"/>
      <c r="H9" s="56"/>
      <c r="I9" s="30"/>
      <c r="J9" s="29"/>
      <c r="K9" s="30"/>
      <c r="L9" s="29"/>
      <c r="M9" s="30"/>
      <c r="N9" s="30"/>
      <c r="O9" s="30"/>
      <c r="P9" s="29"/>
      <c r="Q9" s="30"/>
      <c r="R9" s="30"/>
      <c r="S9" s="32"/>
      <c r="T9" s="32"/>
      <c r="U9" s="32"/>
      <c r="V9" s="29"/>
      <c r="W9" s="30"/>
      <c r="X9" s="30"/>
      <c r="Y9" s="30"/>
      <c r="Z9" s="29"/>
      <c r="AA9" s="30"/>
      <c r="AB9" s="32"/>
      <c r="AC9" s="32"/>
      <c r="AD9" s="32"/>
      <c r="AE9" s="31"/>
      <c r="AF9" s="29"/>
      <c r="AG9" s="30"/>
      <c r="AH9" s="32"/>
      <c r="AI9" s="32"/>
      <c r="AJ9" s="29"/>
      <c r="AK9" s="56"/>
      <c r="AL9" s="56"/>
      <c r="AM9" s="31"/>
      <c r="AN9" s="29"/>
      <c r="AO9" s="30"/>
      <c r="AP9" s="31"/>
      <c r="AQ9" s="29"/>
      <c r="AR9" s="30"/>
      <c r="AS9" s="32"/>
      <c r="AT9" s="32"/>
      <c r="AU9" s="31"/>
      <c r="AV9" s="29"/>
      <c r="AW9" s="30"/>
      <c r="AX9" s="31"/>
      <c r="AY9" s="29"/>
      <c r="AZ9" s="30"/>
      <c r="BA9" s="30"/>
      <c r="BB9" s="31"/>
      <c r="BC9" s="29"/>
      <c r="BD9" s="30"/>
      <c r="BE9" s="32"/>
      <c r="BF9" s="32"/>
      <c r="BG9" s="32"/>
      <c r="BH9" s="31"/>
      <c r="BI9" s="32"/>
      <c r="BJ9" s="31"/>
      <c r="BK9" s="29"/>
      <c r="BL9" s="30"/>
      <c r="BM9" s="56"/>
      <c r="BN9" s="30"/>
      <c r="BO9" s="30"/>
      <c r="BP9" s="32"/>
      <c r="BQ9" s="32"/>
      <c r="BR9" s="29"/>
      <c r="BS9" s="31"/>
      <c r="BT9" s="29"/>
      <c r="BU9" s="30"/>
      <c r="BV9" s="31"/>
      <c r="BW9" s="56"/>
      <c r="BX9" s="30"/>
      <c r="BY9" s="31"/>
      <c r="BZ9" s="56"/>
      <c r="CA9" s="30"/>
      <c r="CB9" s="30"/>
      <c r="CC9" s="32"/>
      <c r="CD9" s="31"/>
      <c r="CE9" s="56"/>
      <c r="CF9" s="30"/>
      <c r="CG9" s="31"/>
      <c r="CH9" s="56"/>
      <c r="CI9" s="30"/>
      <c r="CJ9" s="31"/>
      <c r="CK9" s="29"/>
      <c r="CL9" s="30"/>
      <c r="CM9" s="30"/>
      <c r="CN9" s="30"/>
      <c r="CO9" s="29"/>
      <c r="CP9" s="30"/>
      <c r="CQ9" s="30"/>
      <c r="CR9" s="30"/>
      <c r="CS9" s="30"/>
      <c r="CT9" s="32"/>
      <c r="CU9" s="31"/>
      <c r="CV9" s="29"/>
      <c r="CW9" s="30"/>
      <c r="CX9" s="30"/>
      <c r="CY9" s="32"/>
      <c r="CZ9" s="29"/>
      <c r="DA9" s="30"/>
      <c r="DB9" s="30"/>
      <c r="DC9" s="32"/>
      <c r="DD9" s="32"/>
      <c r="DE9" s="32"/>
      <c r="DF9" s="31"/>
      <c r="DG9" s="29"/>
      <c r="DH9" s="30"/>
      <c r="DI9" s="31"/>
      <c r="DJ9" s="33"/>
      <c r="DK9" s="33"/>
    </row>
    <row r="10" spans="2:115" ht="18" customHeight="1">
      <c r="B10" s="29"/>
      <c r="C10" s="30"/>
      <c r="D10" s="31"/>
      <c r="E10" s="29"/>
      <c r="F10" s="56"/>
      <c r="G10" s="56"/>
      <c r="H10" s="56"/>
      <c r="I10" s="30"/>
      <c r="J10" s="29"/>
      <c r="K10" s="30"/>
      <c r="L10" s="29"/>
      <c r="M10" s="30"/>
      <c r="N10" s="30"/>
      <c r="O10" s="30"/>
      <c r="P10" s="29"/>
      <c r="Q10" s="30"/>
      <c r="R10" s="30"/>
      <c r="S10" s="32"/>
      <c r="T10" s="32"/>
      <c r="U10" s="32"/>
      <c r="V10" s="29"/>
      <c r="W10" s="30"/>
      <c r="X10" s="30"/>
      <c r="Y10" s="30"/>
      <c r="Z10" s="29"/>
      <c r="AA10" s="30"/>
      <c r="AB10" s="32"/>
      <c r="AC10" s="32"/>
      <c r="AD10" s="32"/>
      <c r="AE10" s="31"/>
      <c r="AF10" s="29"/>
      <c r="AG10" s="30"/>
      <c r="AH10" s="32"/>
      <c r="AI10" s="32"/>
      <c r="AJ10" s="29"/>
      <c r="AK10" s="56"/>
      <c r="AL10" s="56"/>
      <c r="AM10" s="31"/>
      <c r="AN10" s="29"/>
      <c r="AO10" s="30"/>
      <c r="AP10" s="31"/>
      <c r="AQ10" s="29"/>
      <c r="AR10" s="30"/>
      <c r="AS10" s="32"/>
      <c r="AT10" s="32"/>
      <c r="AU10" s="31"/>
      <c r="AV10" s="29"/>
      <c r="AW10" s="30"/>
      <c r="AX10" s="31"/>
      <c r="AY10" s="29"/>
      <c r="AZ10" s="30"/>
      <c r="BA10" s="30"/>
      <c r="BB10" s="31"/>
      <c r="BC10" s="29"/>
      <c r="BD10" s="30"/>
      <c r="BE10" s="32"/>
      <c r="BF10" s="32"/>
      <c r="BG10" s="32"/>
      <c r="BH10" s="31"/>
      <c r="BI10" s="32"/>
      <c r="BJ10" s="31"/>
      <c r="BK10" s="29"/>
      <c r="BL10" s="30"/>
      <c r="BM10" s="56"/>
      <c r="BN10" s="30"/>
      <c r="BO10" s="30"/>
      <c r="BP10" s="32"/>
      <c r="BQ10" s="32"/>
      <c r="BR10" s="29"/>
      <c r="BS10" s="31"/>
      <c r="BT10" s="29"/>
      <c r="BU10" s="30"/>
      <c r="BV10" s="31"/>
      <c r="BW10" s="56"/>
      <c r="BX10" s="30"/>
      <c r="BY10" s="31"/>
      <c r="BZ10" s="56"/>
      <c r="CA10" s="30"/>
      <c r="CB10" s="30"/>
      <c r="CC10" s="32"/>
      <c r="CD10" s="31"/>
      <c r="CE10" s="56"/>
      <c r="CF10" s="30"/>
      <c r="CG10" s="31"/>
      <c r="CH10" s="56"/>
      <c r="CI10" s="30"/>
      <c r="CJ10" s="31"/>
      <c r="CK10" s="29"/>
      <c r="CL10" s="30"/>
      <c r="CM10" s="30"/>
      <c r="CN10" s="30"/>
      <c r="CO10" s="29"/>
      <c r="CP10" s="30"/>
      <c r="CQ10" s="30"/>
      <c r="CR10" s="30"/>
      <c r="CS10" s="30"/>
      <c r="CT10" s="32"/>
      <c r="CU10" s="31"/>
      <c r="CV10" s="29"/>
      <c r="CW10" s="30"/>
      <c r="CX10" s="30"/>
      <c r="CY10" s="32"/>
      <c r="CZ10" s="29"/>
      <c r="DA10" s="30"/>
      <c r="DB10" s="30"/>
      <c r="DC10" s="32"/>
      <c r="DD10" s="32"/>
      <c r="DE10" s="32"/>
      <c r="DF10" s="31"/>
      <c r="DG10" s="29"/>
      <c r="DH10" s="30"/>
      <c r="DI10" s="31"/>
      <c r="DJ10" s="33"/>
      <c r="DK10" s="33"/>
    </row>
    <row r="11" spans="2:115" ht="18" customHeight="1">
      <c r="B11" s="29"/>
      <c r="C11" s="30"/>
      <c r="D11" s="31"/>
      <c r="E11" s="29"/>
      <c r="F11" s="56"/>
      <c r="G11" s="56"/>
      <c r="H11" s="56"/>
      <c r="I11" s="30"/>
      <c r="J11" s="29"/>
      <c r="K11" s="30"/>
      <c r="L11" s="29"/>
      <c r="M11" s="30"/>
      <c r="N11" s="30"/>
      <c r="O11" s="30"/>
      <c r="P11" s="29"/>
      <c r="Q11" s="30"/>
      <c r="R11" s="30"/>
      <c r="S11" s="32"/>
      <c r="T11" s="32"/>
      <c r="U11" s="32"/>
      <c r="V11" s="29"/>
      <c r="W11" s="30"/>
      <c r="X11" s="30"/>
      <c r="Y11" s="30"/>
      <c r="Z11" s="29"/>
      <c r="AA11" s="30"/>
      <c r="AB11" s="32"/>
      <c r="AC11" s="32"/>
      <c r="AD11" s="32"/>
      <c r="AE11" s="31"/>
      <c r="AF11" s="29"/>
      <c r="AG11" s="30"/>
      <c r="AH11" s="32"/>
      <c r="AI11" s="32"/>
      <c r="AJ11" s="29"/>
      <c r="AK11" s="56"/>
      <c r="AL11" s="56"/>
      <c r="AM11" s="31"/>
      <c r="AN11" s="29"/>
      <c r="AO11" s="30"/>
      <c r="AP11" s="31"/>
      <c r="AQ11" s="29"/>
      <c r="AR11" s="30"/>
      <c r="AS11" s="32"/>
      <c r="AT11" s="32"/>
      <c r="AU11" s="31"/>
      <c r="AV11" s="29"/>
      <c r="AW11" s="30"/>
      <c r="AX11" s="31"/>
      <c r="AY11" s="29"/>
      <c r="AZ11" s="30"/>
      <c r="BA11" s="30"/>
      <c r="BB11" s="31"/>
      <c r="BC11" s="29"/>
      <c r="BD11" s="30"/>
      <c r="BE11" s="32"/>
      <c r="BF11" s="32"/>
      <c r="BG11" s="32"/>
      <c r="BH11" s="31"/>
      <c r="BI11" s="32"/>
      <c r="BJ11" s="31"/>
      <c r="BK11" s="29"/>
      <c r="BL11" s="30"/>
      <c r="BM11" s="56"/>
      <c r="BN11" s="30"/>
      <c r="BO11" s="30"/>
      <c r="BP11" s="32"/>
      <c r="BQ11" s="32"/>
      <c r="BR11" s="29"/>
      <c r="BS11" s="31"/>
      <c r="BT11" s="29"/>
      <c r="BU11" s="30"/>
      <c r="BV11" s="31"/>
      <c r="BW11" s="56"/>
      <c r="BX11" s="30"/>
      <c r="BY11" s="31"/>
      <c r="BZ11" s="56"/>
      <c r="CA11" s="30"/>
      <c r="CB11" s="30"/>
      <c r="CC11" s="32"/>
      <c r="CD11" s="31"/>
      <c r="CE11" s="56"/>
      <c r="CF11" s="30"/>
      <c r="CG11" s="31"/>
      <c r="CH11" s="56"/>
      <c r="CI11" s="30"/>
      <c r="CJ11" s="31"/>
      <c r="CK11" s="29"/>
      <c r="CL11" s="30"/>
      <c r="CM11" s="30"/>
      <c r="CN11" s="30"/>
      <c r="CO11" s="29"/>
      <c r="CP11" s="30"/>
      <c r="CQ11" s="30"/>
      <c r="CR11" s="30"/>
      <c r="CS11" s="30"/>
      <c r="CT11" s="32"/>
      <c r="CU11" s="31"/>
      <c r="CV11" s="29"/>
      <c r="CW11" s="30"/>
      <c r="CX11" s="30"/>
      <c r="CY11" s="32"/>
      <c r="CZ11" s="29"/>
      <c r="DA11" s="30"/>
      <c r="DB11" s="30"/>
      <c r="DC11" s="32"/>
      <c r="DD11" s="32"/>
      <c r="DE11" s="32"/>
      <c r="DF11" s="31"/>
      <c r="DG11" s="29"/>
      <c r="DH11" s="30"/>
      <c r="DI11" s="31"/>
      <c r="DJ11" s="33"/>
      <c r="DK11" s="33"/>
    </row>
    <row r="12" spans="2:115" ht="18" customHeight="1">
      <c r="B12" s="29"/>
      <c r="C12" s="30"/>
      <c r="D12" s="31"/>
      <c r="E12" s="29"/>
      <c r="F12" s="56"/>
      <c r="G12" s="56"/>
      <c r="H12" s="56"/>
      <c r="I12" s="30"/>
      <c r="J12" s="29"/>
      <c r="K12" s="30"/>
      <c r="L12" s="29"/>
      <c r="M12" s="30"/>
      <c r="N12" s="30"/>
      <c r="O12" s="30"/>
      <c r="P12" s="29"/>
      <c r="Q12" s="30"/>
      <c r="R12" s="30"/>
      <c r="S12" s="32"/>
      <c r="T12" s="32"/>
      <c r="U12" s="32"/>
      <c r="V12" s="29"/>
      <c r="W12" s="30"/>
      <c r="X12" s="30"/>
      <c r="Y12" s="30"/>
      <c r="Z12" s="29"/>
      <c r="AA12" s="30"/>
      <c r="AB12" s="32"/>
      <c r="AC12" s="32"/>
      <c r="AD12" s="32"/>
      <c r="AE12" s="31"/>
      <c r="AF12" s="29"/>
      <c r="AG12" s="30"/>
      <c r="AH12" s="32"/>
      <c r="AI12" s="32"/>
      <c r="AJ12" s="29"/>
      <c r="AK12" s="56"/>
      <c r="AL12" s="56"/>
      <c r="AM12" s="31"/>
      <c r="AN12" s="29"/>
      <c r="AO12" s="30"/>
      <c r="AP12" s="31"/>
      <c r="AQ12" s="29"/>
      <c r="AR12" s="30"/>
      <c r="AS12" s="32"/>
      <c r="AT12" s="32"/>
      <c r="AU12" s="31"/>
      <c r="AV12" s="29"/>
      <c r="AW12" s="30"/>
      <c r="AX12" s="31"/>
      <c r="AY12" s="29"/>
      <c r="AZ12" s="30"/>
      <c r="BA12" s="30"/>
      <c r="BB12" s="31"/>
      <c r="BC12" s="29"/>
      <c r="BD12" s="30"/>
      <c r="BE12" s="32"/>
      <c r="BF12" s="32"/>
      <c r="BG12" s="32"/>
      <c r="BH12" s="31"/>
      <c r="BI12" s="32"/>
      <c r="BJ12" s="31"/>
      <c r="BK12" s="29"/>
      <c r="BL12" s="30"/>
      <c r="BM12" s="56"/>
      <c r="BN12" s="30"/>
      <c r="BO12" s="30"/>
      <c r="BP12" s="32"/>
      <c r="BQ12" s="32"/>
      <c r="BR12" s="29"/>
      <c r="BS12" s="31"/>
      <c r="BT12" s="29"/>
      <c r="BU12" s="30"/>
      <c r="BV12" s="31"/>
      <c r="BW12" s="56"/>
      <c r="BX12" s="30"/>
      <c r="BY12" s="31"/>
      <c r="BZ12" s="56"/>
      <c r="CA12" s="30"/>
      <c r="CB12" s="30"/>
      <c r="CC12" s="32"/>
      <c r="CD12" s="31"/>
      <c r="CE12" s="56"/>
      <c r="CF12" s="30"/>
      <c r="CG12" s="31"/>
      <c r="CH12" s="56"/>
      <c r="CI12" s="30"/>
      <c r="CJ12" s="31"/>
      <c r="CK12" s="29"/>
      <c r="CL12" s="30"/>
      <c r="CM12" s="30"/>
      <c r="CN12" s="30"/>
      <c r="CO12" s="29"/>
      <c r="CP12" s="30"/>
      <c r="CQ12" s="30"/>
      <c r="CR12" s="30"/>
      <c r="CS12" s="30"/>
      <c r="CT12" s="32"/>
      <c r="CU12" s="31"/>
      <c r="CV12" s="29"/>
      <c r="CW12" s="30"/>
      <c r="CX12" s="30"/>
      <c r="CY12" s="32"/>
      <c r="CZ12" s="29"/>
      <c r="DA12" s="30"/>
      <c r="DB12" s="30"/>
      <c r="DC12" s="32"/>
      <c r="DD12" s="32"/>
      <c r="DE12" s="32"/>
      <c r="DF12" s="31"/>
      <c r="DG12" s="29"/>
      <c r="DH12" s="30"/>
      <c r="DI12" s="31"/>
      <c r="DJ12" s="33"/>
      <c r="DK12" s="33"/>
    </row>
    <row r="13" spans="2:115" ht="18" customHeight="1">
      <c r="B13" s="29"/>
      <c r="C13" s="30"/>
      <c r="D13" s="31"/>
      <c r="E13" s="29"/>
      <c r="F13" s="56"/>
      <c r="G13" s="56"/>
      <c r="H13" s="56"/>
      <c r="I13" s="30"/>
      <c r="J13" s="29"/>
      <c r="K13" s="30"/>
      <c r="L13" s="29"/>
      <c r="M13" s="30"/>
      <c r="N13" s="30"/>
      <c r="O13" s="30"/>
      <c r="P13" s="29"/>
      <c r="Q13" s="30"/>
      <c r="R13" s="30"/>
      <c r="S13" s="32"/>
      <c r="T13" s="32"/>
      <c r="U13" s="32"/>
      <c r="V13" s="29"/>
      <c r="W13" s="30"/>
      <c r="X13" s="30"/>
      <c r="Y13" s="30"/>
      <c r="Z13" s="29"/>
      <c r="AA13" s="30"/>
      <c r="AB13" s="32"/>
      <c r="AC13" s="32"/>
      <c r="AD13" s="32"/>
      <c r="AE13" s="31"/>
      <c r="AF13" s="29"/>
      <c r="AG13" s="30"/>
      <c r="AH13" s="32"/>
      <c r="AI13" s="32"/>
      <c r="AJ13" s="29"/>
      <c r="AK13" s="56"/>
      <c r="AL13" s="56"/>
      <c r="AM13" s="31"/>
      <c r="AN13" s="29"/>
      <c r="AO13" s="30"/>
      <c r="AP13" s="31"/>
      <c r="AQ13" s="29"/>
      <c r="AR13" s="30"/>
      <c r="AS13" s="32"/>
      <c r="AT13" s="32"/>
      <c r="AU13" s="31"/>
      <c r="AV13" s="29"/>
      <c r="AW13" s="30"/>
      <c r="AX13" s="31"/>
      <c r="AY13" s="29"/>
      <c r="AZ13" s="30"/>
      <c r="BA13" s="30"/>
      <c r="BB13" s="31"/>
      <c r="BC13" s="29"/>
      <c r="BD13" s="30"/>
      <c r="BE13" s="32"/>
      <c r="BF13" s="32"/>
      <c r="BG13" s="32"/>
      <c r="BH13" s="31"/>
      <c r="BI13" s="32"/>
      <c r="BJ13" s="31"/>
      <c r="BK13" s="29"/>
      <c r="BL13" s="30"/>
      <c r="BM13" s="56"/>
      <c r="BN13" s="30"/>
      <c r="BO13" s="30"/>
      <c r="BP13" s="32"/>
      <c r="BQ13" s="32"/>
      <c r="BR13" s="29"/>
      <c r="BS13" s="31"/>
      <c r="BT13" s="29"/>
      <c r="BU13" s="30"/>
      <c r="BV13" s="31"/>
      <c r="BW13" s="56"/>
      <c r="BX13" s="30"/>
      <c r="BY13" s="31"/>
      <c r="BZ13" s="56"/>
      <c r="CA13" s="30"/>
      <c r="CB13" s="30"/>
      <c r="CC13" s="32"/>
      <c r="CD13" s="31"/>
      <c r="CE13" s="56"/>
      <c r="CF13" s="30"/>
      <c r="CG13" s="31"/>
      <c r="CH13" s="56"/>
      <c r="CI13" s="30"/>
      <c r="CJ13" s="31"/>
      <c r="CK13" s="29"/>
      <c r="CL13" s="30"/>
      <c r="CM13" s="30"/>
      <c r="CN13" s="30"/>
      <c r="CO13" s="29"/>
      <c r="CP13" s="30"/>
      <c r="CQ13" s="30"/>
      <c r="CR13" s="30"/>
      <c r="CS13" s="30"/>
      <c r="CT13" s="32"/>
      <c r="CU13" s="31"/>
      <c r="CV13" s="29"/>
      <c r="CW13" s="30"/>
      <c r="CX13" s="30"/>
      <c r="CY13" s="32"/>
      <c r="CZ13" s="29"/>
      <c r="DA13" s="30"/>
      <c r="DB13" s="30"/>
      <c r="DC13" s="32"/>
      <c r="DD13" s="32"/>
      <c r="DE13" s="32"/>
      <c r="DF13" s="31"/>
      <c r="DG13" s="29"/>
      <c r="DH13" s="30"/>
      <c r="DI13" s="31"/>
      <c r="DJ13" s="33"/>
      <c r="DK13" s="33"/>
    </row>
    <row r="14" spans="2:115" ht="18" customHeight="1">
      <c r="B14" s="29"/>
      <c r="C14" s="30"/>
      <c r="D14" s="31"/>
      <c r="E14" s="29"/>
      <c r="F14" s="56"/>
      <c r="G14" s="56"/>
      <c r="H14" s="56"/>
      <c r="I14" s="30"/>
      <c r="J14" s="29"/>
      <c r="K14" s="30"/>
      <c r="L14" s="29"/>
      <c r="M14" s="30"/>
      <c r="N14" s="30"/>
      <c r="O14" s="30"/>
      <c r="P14" s="29"/>
      <c r="Q14" s="30"/>
      <c r="R14" s="30"/>
      <c r="S14" s="32"/>
      <c r="T14" s="32"/>
      <c r="U14" s="32"/>
      <c r="V14" s="29"/>
      <c r="W14" s="30"/>
      <c r="X14" s="30"/>
      <c r="Y14" s="30"/>
      <c r="Z14" s="29"/>
      <c r="AA14" s="30"/>
      <c r="AB14" s="32"/>
      <c r="AC14" s="32"/>
      <c r="AD14" s="32"/>
      <c r="AE14" s="31"/>
      <c r="AF14" s="29"/>
      <c r="AG14" s="30"/>
      <c r="AH14" s="32"/>
      <c r="AI14" s="32"/>
      <c r="AJ14" s="29"/>
      <c r="AK14" s="56"/>
      <c r="AL14" s="56"/>
      <c r="AM14" s="31"/>
      <c r="AN14" s="29"/>
      <c r="AO14" s="30"/>
      <c r="AP14" s="31"/>
      <c r="AQ14" s="29"/>
      <c r="AR14" s="30"/>
      <c r="AS14" s="32"/>
      <c r="AT14" s="32"/>
      <c r="AU14" s="31"/>
      <c r="AV14" s="29"/>
      <c r="AW14" s="30"/>
      <c r="AX14" s="31"/>
      <c r="AY14" s="29"/>
      <c r="AZ14" s="30"/>
      <c r="BA14" s="30"/>
      <c r="BB14" s="31"/>
      <c r="BC14" s="29"/>
      <c r="BD14" s="30"/>
      <c r="BE14" s="32"/>
      <c r="BF14" s="32"/>
      <c r="BG14" s="32"/>
      <c r="BH14" s="31"/>
      <c r="BI14" s="32"/>
      <c r="BJ14" s="31"/>
      <c r="BK14" s="29"/>
      <c r="BL14" s="30"/>
      <c r="BM14" s="56"/>
      <c r="BN14" s="30"/>
      <c r="BO14" s="30"/>
      <c r="BP14" s="32"/>
      <c r="BQ14" s="32"/>
      <c r="BR14" s="29"/>
      <c r="BS14" s="31"/>
      <c r="BT14" s="29"/>
      <c r="BU14" s="30"/>
      <c r="BV14" s="31"/>
      <c r="BW14" s="56"/>
      <c r="BX14" s="30"/>
      <c r="BY14" s="31"/>
      <c r="BZ14" s="56"/>
      <c r="CA14" s="30"/>
      <c r="CB14" s="30"/>
      <c r="CC14" s="32"/>
      <c r="CD14" s="31"/>
      <c r="CE14" s="56"/>
      <c r="CF14" s="30"/>
      <c r="CG14" s="31"/>
      <c r="CH14" s="56"/>
      <c r="CI14" s="30"/>
      <c r="CJ14" s="31"/>
      <c r="CK14" s="29"/>
      <c r="CL14" s="30"/>
      <c r="CM14" s="30"/>
      <c r="CN14" s="30"/>
      <c r="CO14" s="29"/>
      <c r="CP14" s="30"/>
      <c r="CQ14" s="30"/>
      <c r="CR14" s="30"/>
      <c r="CS14" s="30"/>
      <c r="CT14" s="32"/>
      <c r="CU14" s="31"/>
      <c r="CV14" s="29"/>
      <c r="CW14" s="30"/>
      <c r="CX14" s="30"/>
      <c r="CY14" s="32"/>
      <c r="CZ14" s="29"/>
      <c r="DA14" s="30"/>
      <c r="DB14" s="30"/>
      <c r="DC14" s="32"/>
      <c r="DD14" s="32"/>
      <c r="DE14" s="32"/>
      <c r="DF14" s="31"/>
      <c r="DG14" s="29"/>
      <c r="DH14" s="30"/>
      <c r="DI14" s="31"/>
      <c r="DJ14" s="33"/>
      <c r="DK14" s="33"/>
    </row>
    <row r="15" spans="2:115" ht="18" customHeight="1">
      <c r="B15" s="29"/>
      <c r="C15" s="30"/>
      <c r="D15" s="31"/>
      <c r="E15" s="29"/>
      <c r="F15" s="56"/>
      <c r="G15" s="56"/>
      <c r="H15" s="56"/>
      <c r="I15" s="30"/>
      <c r="J15" s="29"/>
      <c r="K15" s="30"/>
      <c r="L15" s="29"/>
      <c r="M15" s="30"/>
      <c r="N15" s="30"/>
      <c r="O15" s="30"/>
      <c r="P15" s="29"/>
      <c r="Q15" s="30"/>
      <c r="R15" s="30"/>
      <c r="S15" s="32"/>
      <c r="T15" s="32"/>
      <c r="U15" s="32"/>
      <c r="V15" s="29"/>
      <c r="W15" s="30"/>
      <c r="X15" s="30"/>
      <c r="Y15" s="30"/>
      <c r="Z15" s="29"/>
      <c r="AA15" s="30"/>
      <c r="AB15" s="32"/>
      <c r="AC15" s="32"/>
      <c r="AD15" s="32"/>
      <c r="AE15" s="31"/>
      <c r="AF15" s="29"/>
      <c r="AG15" s="30"/>
      <c r="AH15" s="32"/>
      <c r="AI15" s="32"/>
      <c r="AJ15" s="29"/>
      <c r="AK15" s="56"/>
      <c r="AL15" s="56"/>
      <c r="AM15" s="31"/>
      <c r="AN15" s="29"/>
      <c r="AO15" s="30"/>
      <c r="AP15" s="31"/>
      <c r="AQ15" s="29"/>
      <c r="AR15" s="30"/>
      <c r="AS15" s="32"/>
      <c r="AT15" s="32"/>
      <c r="AU15" s="31"/>
      <c r="AV15" s="29"/>
      <c r="AW15" s="30"/>
      <c r="AX15" s="31"/>
      <c r="AY15" s="29"/>
      <c r="AZ15" s="30"/>
      <c r="BA15" s="30"/>
      <c r="BB15" s="31"/>
      <c r="BC15" s="29"/>
      <c r="BD15" s="30"/>
      <c r="BE15" s="32"/>
      <c r="BF15" s="32"/>
      <c r="BG15" s="32"/>
      <c r="BH15" s="31"/>
      <c r="BI15" s="32"/>
      <c r="BJ15" s="31"/>
      <c r="BK15" s="29"/>
      <c r="BL15" s="30"/>
      <c r="BM15" s="56"/>
      <c r="BN15" s="30"/>
      <c r="BO15" s="30"/>
      <c r="BP15" s="32"/>
      <c r="BQ15" s="32"/>
      <c r="BR15" s="29"/>
      <c r="BS15" s="31"/>
      <c r="BT15" s="29"/>
      <c r="BU15" s="30"/>
      <c r="BV15" s="31"/>
      <c r="BW15" s="56"/>
      <c r="BX15" s="30"/>
      <c r="BY15" s="31"/>
      <c r="BZ15" s="56"/>
      <c r="CA15" s="30"/>
      <c r="CB15" s="30"/>
      <c r="CC15" s="32"/>
      <c r="CD15" s="31"/>
      <c r="CE15" s="56"/>
      <c r="CF15" s="30"/>
      <c r="CG15" s="31"/>
      <c r="CH15" s="56"/>
      <c r="CI15" s="30"/>
      <c r="CJ15" s="31"/>
      <c r="CK15" s="29"/>
      <c r="CL15" s="30"/>
      <c r="CM15" s="30"/>
      <c r="CN15" s="30"/>
      <c r="CO15" s="29"/>
      <c r="CP15" s="30"/>
      <c r="CQ15" s="30"/>
      <c r="CR15" s="30"/>
      <c r="CS15" s="30"/>
      <c r="CT15" s="32"/>
      <c r="CU15" s="31"/>
      <c r="CV15" s="29"/>
      <c r="CW15" s="30"/>
      <c r="CX15" s="30"/>
      <c r="CY15" s="32"/>
      <c r="CZ15" s="29"/>
      <c r="DA15" s="30"/>
      <c r="DB15" s="30"/>
      <c r="DC15" s="32"/>
      <c r="DD15" s="32"/>
      <c r="DE15" s="32"/>
      <c r="DF15" s="31"/>
      <c r="DG15" s="29"/>
      <c r="DH15" s="30"/>
      <c r="DI15" s="31"/>
      <c r="DJ15" s="33"/>
      <c r="DK15" s="33"/>
    </row>
    <row r="16" spans="2:115" ht="18" customHeight="1">
      <c r="B16" s="29"/>
      <c r="C16" s="30"/>
      <c r="D16" s="31"/>
      <c r="E16" s="29"/>
      <c r="F16" s="56"/>
      <c r="G16" s="56"/>
      <c r="H16" s="56"/>
      <c r="I16" s="30"/>
      <c r="J16" s="29"/>
      <c r="K16" s="30"/>
      <c r="L16" s="29"/>
      <c r="M16" s="30"/>
      <c r="N16" s="30"/>
      <c r="O16" s="30"/>
      <c r="P16" s="29"/>
      <c r="Q16" s="30"/>
      <c r="R16" s="30"/>
      <c r="S16" s="32"/>
      <c r="T16" s="32"/>
      <c r="U16" s="32"/>
      <c r="V16" s="29"/>
      <c r="W16" s="30"/>
      <c r="X16" s="30"/>
      <c r="Y16" s="30"/>
      <c r="Z16" s="29"/>
      <c r="AA16" s="30"/>
      <c r="AB16" s="32"/>
      <c r="AC16" s="32"/>
      <c r="AD16" s="32"/>
      <c r="AE16" s="31"/>
      <c r="AF16" s="29"/>
      <c r="AG16" s="30"/>
      <c r="AH16" s="32"/>
      <c r="AI16" s="32"/>
      <c r="AJ16" s="29"/>
      <c r="AK16" s="56"/>
      <c r="AL16" s="56"/>
      <c r="AM16" s="31"/>
      <c r="AN16" s="29"/>
      <c r="AO16" s="30"/>
      <c r="AP16" s="31"/>
      <c r="AQ16" s="29"/>
      <c r="AR16" s="30"/>
      <c r="AS16" s="32"/>
      <c r="AT16" s="32"/>
      <c r="AU16" s="31"/>
      <c r="AV16" s="29"/>
      <c r="AW16" s="30"/>
      <c r="AX16" s="31"/>
      <c r="AY16" s="29"/>
      <c r="AZ16" s="30"/>
      <c r="BA16" s="30"/>
      <c r="BB16" s="31"/>
      <c r="BC16" s="29"/>
      <c r="BD16" s="30"/>
      <c r="BE16" s="32"/>
      <c r="BF16" s="32"/>
      <c r="BG16" s="32"/>
      <c r="BH16" s="31"/>
      <c r="BI16" s="32"/>
      <c r="BJ16" s="31"/>
      <c r="BK16" s="29"/>
      <c r="BL16" s="30"/>
      <c r="BM16" s="56"/>
      <c r="BN16" s="30"/>
      <c r="BO16" s="30"/>
      <c r="BP16" s="32"/>
      <c r="BQ16" s="32"/>
      <c r="BR16" s="29"/>
      <c r="BS16" s="31"/>
      <c r="BT16" s="29"/>
      <c r="BU16" s="30"/>
      <c r="BV16" s="31"/>
      <c r="BW16" s="56"/>
      <c r="BX16" s="30"/>
      <c r="BY16" s="31"/>
      <c r="BZ16" s="56"/>
      <c r="CA16" s="30"/>
      <c r="CB16" s="30"/>
      <c r="CC16" s="32"/>
      <c r="CD16" s="31"/>
      <c r="CE16" s="56"/>
      <c r="CF16" s="30"/>
      <c r="CG16" s="31"/>
      <c r="CH16" s="56"/>
      <c r="CI16" s="30"/>
      <c r="CJ16" s="31"/>
      <c r="CK16" s="29"/>
      <c r="CL16" s="30"/>
      <c r="CM16" s="30"/>
      <c r="CN16" s="30"/>
      <c r="CO16" s="29"/>
      <c r="CP16" s="30"/>
      <c r="CQ16" s="30"/>
      <c r="CR16" s="30"/>
      <c r="CS16" s="30"/>
      <c r="CT16" s="32"/>
      <c r="CU16" s="31"/>
      <c r="CV16" s="29"/>
      <c r="CW16" s="30"/>
      <c r="CX16" s="30"/>
      <c r="CY16" s="32"/>
      <c r="CZ16" s="29"/>
      <c r="DA16" s="30"/>
      <c r="DB16" s="30"/>
      <c r="DC16" s="32"/>
      <c r="DD16" s="32"/>
      <c r="DE16" s="32"/>
      <c r="DF16" s="31"/>
      <c r="DG16" s="29"/>
      <c r="DH16" s="30"/>
      <c r="DI16" s="31"/>
      <c r="DJ16" s="33"/>
      <c r="DK16" s="33"/>
    </row>
    <row r="17" spans="2:115" ht="18" customHeight="1">
      <c r="B17" s="29"/>
      <c r="C17" s="30"/>
      <c r="D17" s="31"/>
      <c r="E17" s="29"/>
      <c r="F17" s="56"/>
      <c r="G17" s="56"/>
      <c r="H17" s="56"/>
      <c r="I17" s="30"/>
      <c r="J17" s="29"/>
      <c r="K17" s="30"/>
      <c r="L17" s="29"/>
      <c r="M17" s="30"/>
      <c r="N17" s="30"/>
      <c r="O17" s="30"/>
      <c r="P17" s="29"/>
      <c r="Q17" s="30"/>
      <c r="R17" s="30"/>
      <c r="S17" s="32"/>
      <c r="T17" s="32"/>
      <c r="U17" s="32"/>
      <c r="V17" s="29"/>
      <c r="W17" s="30"/>
      <c r="X17" s="30"/>
      <c r="Y17" s="30"/>
      <c r="Z17" s="29"/>
      <c r="AA17" s="30"/>
      <c r="AB17" s="32"/>
      <c r="AC17" s="32"/>
      <c r="AD17" s="32"/>
      <c r="AE17" s="31"/>
      <c r="AF17" s="29"/>
      <c r="AG17" s="30"/>
      <c r="AH17" s="32"/>
      <c r="AI17" s="32"/>
      <c r="AJ17" s="29"/>
      <c r="AK17" s="56"/>
      <c r="AL17" s="56"/>
      <c r="AM17" s="31"/>
      <c r="AN17" s="29"/>
      <c r="AO17" s="30"/>
      <c r="AP17" s="31"/>
      <c r="AQ17" s="29"/>
      <c r="AR17" s="30"/>
      <c r="AS17" s="32"/>
      <c r="AT17" s="32"/>
      <c r="AU17" s="31"/>
      <c r="AV17" s="29"/>
      <c r="AW17" s="30"/>
      <c r="AX17" s="31"/>
      <c r="AY17" s="29"/>
      <c r="AZ17" s="30"/>
      <c r="BA17" s="30"/>
      <c r="BB17" s="31"/>
      <c r="BC17" s="29"/>
      <c r="BD17" s="30"/>
      <c r="BE17" s="32"/>
      <c r="BF17" s="32"/>
      <c r="BG17" s="32"/>
      <c r="BH17" s="31"/>
      <c r="BI17" s="32"/>
      <c r="BJ17" s="31"/>
      <c r="BK17" s="29"/>
      <c r="BL17" s="30"/>
      <c r="BM17" s="56"/>
      <c r="BN17" s="30"/>
      <c r="BO17" s="30"/>
      <c r="BP17" s="32"/>
      <c r="BQ17" s="32"/>
      <c r="BR17" s="29"/>
      <c r="BS17" s="31"/>
      <c r="BT17" s="29"/>
      <c r="BU17" s="30"/>
      <c r="BV17" s="31"/>
      <c r="BW17" s="56"/>
      <c r="BX17" s="30"/>
      <c r="BY17" s="31"/>
      <c r="BZ17" s="56"/>
      <c r="CA17" s="30"/>
      <c r="CB17" s="30"/>
      <c r="CC17" s="32"/>
      <c r="CD17" s="31"/>
      <c r="CE17" s="56"/>
      <c r="CF17" s="30"/>
      <c r="CG17" s="31"/>
      <c r="CH17" s="56"/>
      <c r="CI17" s="30"/>
      <c r="CJ17" s="31"/>
      <c r="CK17" s="29"/>
      <c r="CL17" s="30"/>
      <c r="CM17" s="30"/>
      <c r="CN17" s="30"/>
      <c r="CO17" s="29"/>
      <c r="CP17" s="30"/>
      <c r="CQ17" s="30"/>
      <c r="CR17" s="30"/>
      <c r="CS17" s="30"/>
      <c r="CT17" s="32"/>
      <c r="CU17" s="31"/>
      <c r="CV17" s="29"/>
      <c r="CW17" s="30"/>
      <c r="CX17" s="30"/>
      <c r="CY17" s="32"/>
      <c r="CZ17" s="29"/>
      <c r="DA17" s="30"/>
      <c r="DB17" s="30"/>
      <c r="DC17" s="32"/>
      <c r="DD17" s="32"/>
      <c r="DE17" s="32"/>
      <c r="DF17" s="31"/>
      <c r="DG17" s="29"/>
      <c r="DH17" s="30"/>
      <c r="DI17" s="31"/>
      <c r="DJ17" s="33"/>
      <c r="DK17" s="33"/>
    </row>
    <row r="18" spans="2:115" ht="18" customHeight="1">
      <c r="B18" s="29"/>
      <c r="C18" s="30"/>
      <c r="D18" s="31"/>
      <c r="E18" s="29"/>
      <c r="F18" s="56"/>
      <c r="G18" s="56"/>
      <c r="H18" s="56"/>
      <c r="I18" s="30"/>
      <c r="J18" s="29"/>
      <c r="K18" s="30"/>
      <c r="L18" s="29"/>
      <c r="M18" s="30"/>
      <c r="N18" s="30"/>
      <c r="O18" s="30"/>
      <c r="P18" s="29"/>
      <c r="Q18" s="30"/>
      <c r="R18" s="30"/>
      <c r="S18" s="32"/>
      <c r="T18" s="32"/>
      <c r="U18" s="32"/>
      <c r="V18" s="29"/>
      <c r="W18" s="30"/>
      <c r="X18" s="30"/>
      <c r="Y18" s="30"/>
      <c r="Z18" s="29"/>
      <c r="AA18" s="30"/>
      <c r="AB18" s="32"/>
      <c r="AC18" s="32"/>
      <c r="AD18" s="32"/>
      <c r="AE18" s="31"/>
      <c r="AF18" s="29"/>
      <c r="AG18" s="30"/>
      <c r="AH18" s="32"/>
      <c r="AI18" s="32"/>
      <c r="AJ18" s="29"/>
      <c r="AK18" s="56"/>
      <c r="AL18" s="56"/>
      <c r="AM18" s="31"/>
      <c r="AN18" s="29"/>
      <c r="AO18" s="30"/>
      <c r="AP18" s="31"/>
      <c r="AQ18" s="29"/>
      <c r="AR18" s="30"/>
      <c r="AS18" s="32"/>
      <c r="AT18" s="32"/>
      <c r="AU18" s="31"/>
      <c r="AV18" s="29"/>
      <c r="AW18" s="30"/>
      <c r="AX18" s="31"/>
      <c r="AY18" s="29"/>
      <c r="AZ18" s="30"/>
      <c r="BA18" s="30"/>
      <c r="BB18" s="31"/>
      <c r="BC18" s="29"/>
      <c r="BD18" s="30"/>
      <c r="BE18" s="32"/>
      <c r="BF18" s="32"/>
      <c r="BG18" s="32"/>
      <c r="BH18" s="31"/>
      <c r="BI18" s="32"/>
      <c r="BJ18" s="31"/>
      <c r="BK18" s="29"/>
      <c r="BL18" s="30"/>
      <c r="BM18" s="56"/>
      <c r="BN18" s="30"/>
      <c r="BO18" s="30"/>
      <c r="BP18" s="32"/>
      <c r="BQ18" s="32"/>
      <c r="BR18" s="29"/>
      <c r="BS18" s="31"/>
      <c r="BT18" s="29"/>
      <c r="BU18" s="30"/>
      <c r="BV18" s="31"/>
      <c r="BW18" s="56"/>
      <c r="BX18" s="30"/>
      <c r="BY18" s="31"/>
      <c r="BZ18" s="56"/>
      <c r="CA18" s="30"/>
      <c r="CB18" s="30"/>
      <c r="CC18" s="32"/>
      <c r="CD18" s="31"/>
      <c r="CE18" s="56"/>
      <c r="CF18" s="30"/>
      <c r="CG18" s="31"/>
      <c r="CH18" s="56"/>
      <c r="CI18" s="30"/>
      <c r="CJ18" s="31"/>
      <c r="CK18" s="29"/>
      <c r="CL18" s="30"/>
      <c r="CM18" s="30"/>
      <c r="CN18" s="30"/>
      <c r="CO18" s="29"/>
      <c r="CP18" s="30"/>
      <c r="CQ18" s="30"/>
      <c r="CR18" s="30"/>
      <c r="CS18" s="30"/>
      <c r="CT18" s="32"/>
      <c r="CU18" s="31"/>
      <c r="CV18" s="29"/>
      <c r="CW18" s="30"/>
      <c r="CX18" s="30"/>
      <c r="CY18" s="32"/>
      <c r="CZ18" s="29"/>
      <c r="DA18" s="30"/>
      <c r="DB18" s="30"/>
      <c r="DC18" s="32"/>
      <c r="DD18" s="32"/>
      <c r="DE18" s="32"/>
      <c r="DF18" s="31"/>
      <c r="DG18" s="29"/>
      <c r="DH18" s="30"/>
      <c r="DI18" s="31"/>
      <c r="DJ18" s="33"/>
      <c r="DK18" s="33"/>
    </row>
    <row r="19" spans="2:115" ht="18" customHeight="1">
      <c r="B19" s="29"/>
      <c r="C19" s="30"/>
      <c r="D19" s="31"/>
      <c r="E19" s="29"/>
      <c r="F19" s="56"/>
      <c r="G19" s="56"/>
      <c r="H19" s="56"/>
      <c r="I19" s="30"/>
      <c r="J19" s="29"/>
      <c r="K19" s="30"/>
      <c r="L19" s="29"/>
      <c r="M19" s="30"/>
      <c r="N19" s="30"/>
      <c r="O19" s="30"/>
      <c r="P19" s="29"/>
      <c r="Q19" s="30"/>
      <c r="R19" s="30"/>
      <c r="S19" s="32"/>
      <c r="T19" s="32"/>
      <c r="U19" s="32"/>
      <c r="V19" s="29"/>
      <c r="W19" s="30"/>
      <c r="X19" s="30"/>
      <c r="Y19" s="30"/>
      <c r="Z19" s="29"/>
      <c r="AA19" s="30"/>
      <c r="AB19" s="32"/>
      <c r="AC19" s="32"/>
      <c r="AD19" s="32"/>
      <c r="AE19" s="31"/>
      <c r="AF19" s="29"/>
      <c r="AG19" s="30"/>
      <c r="AH19" s="32"/>
      <c r="AI19" s="32"/>
      <c r="AJ19" s="29"/>
      <c r="AK19" s="56"/>
      <c r="AL19" s="56"/>
      <c r="AM19" s="31"/>
      <c r="AN19" s="29"/>
      <c r="AO19" s="30"/>
      <c r="AP19" s="31"/>
      <c r="AQ19" s="29"/>
      <c r="AR19" s="30"/>
      <c r="AS19" s="32"/>
      <c r="AT19" s="32"/>
      <c r="AU19" s="31"/>
      <c r="AV19" s="29"/>
      <c r="AW19" s="30"/>
      <c r="AX19" s="31"/>
      <c r="AY19" s="29"/>
      <c r="AZ19" s="30"/>
      <c r="BA19" s="30"/>
      <c r="BB19" s="31"/>
      <c r="BC19" s="29"/>
      <c r="BD19" s="30"/>
      <c r="BE19" s="32"/>
      <c r="BF19" s="32"/>
      <c r="BG19" s="32"/>
      <c r="BH19" s="31"/>
      <c r="BI19" s="32"/>
      <c r="BJ19" s="31"/>
      <c r="BK19" s="29"/>
      <c r="BL19" s="30"/>
      <c r="BM19" s="56"/>
      <c r="BN19" s="30"/>
      <c r="BO19" s="30"/>
      <c r="BP19" s="32"/>
      <c r="BQ19" s="32"/>
      <c r="BR19" s="29"/>
      <c r="BS19" s="31"/>
      <c r="BT19" s="29"/>
      <c r="BU19" s="30"/>
      <c r="BV19" s="31"/>
      <c r="BW19" s="56"/>
      <c r="BX19" s="30"/>
      <c r="BY19" s="31"/>
      <c r="BZ19" s="56"/>
      <c r="CA19" s="30"/>
      <c r="CB19" s="30"/>
      <c r="CC19" s="32"/>
      <c r="CD19" s="31"/>
      <c r="CE19" s="56"/>
      <c r="CF19" s="30"/>
      <c r="CG19" s="31"/>
      <c r="CH19" s="56"/>
      <c r="CI19" s="30"/>
      <c r="CJ19" s="31"/>
      <c r="CK19" s="29"/>
      <c r="CL19" s="30"/>
      <c r="CM19" s="30"/>
      <c r="CN19" s="30"/>
      <c r="CO19" s="29"/>
      <c r="CP19" s="30"/>
      <c r="CQ19" s="30"/>
      <c r="CR19" s="30"/>
      <c r="CS19" s="30"/>
      <c r="CT19" s="32"/>
      <c r="CU19" s="31"/>
      <c r="CV19" s="29"/>
      <c r="CW19" s="30"/>
      <c r="CX19" s="30"/>
      <c r="CY19" s="32"/>
      <c r="CZ19" s="29"/>
      <c r="DA19" s="30"/>
      <c r="DB19" s="30"/>
      <c r="DC19" s="32"/>
      <c r="DD19" s="32"/>
      <c r="DE19" s="32"/>
      <c r="DF19" s="31"/>
      <c r="DG19" s="29"/>
      <c r="DH19" s="30"/>
      <c r="DI19" s="31"/>
      <c r="DJ19" s="33"/>
      <c r="DK19" s="33"/>
    </row>
    <row r="20" spans="2:115" ht="18" customHeight="1">
      <c r="B20" s="29"/>
      <c r="C20" s="30"/>
      <c r="D20" s="31"/>
      <c r="E20" s="29"/>
      <c r="F20" s="56"/>
      <c r="G20" s="56"/>
      <c r="H20" s="56"/>
      <c r="I20" s="30"/>
      <c r="J20" s="29"/>
      <c r="K20" s="30"/>
      <c r="L20" s="29"/>
      <c r="M20" s="30"/>
      <c r="N20" s="30"/>
      <c r="O20" s="30"/>
      <c r="P20" s="29"/>
      <c r="Q20" s="30"/>
      <c r="R20" s="30"/>
      <c r="S20" s="32"/>
      <c r="T20" s="32"/>
      <c r="U20" s="32"/>
      <c r="V20" s="29"/>
      <c r="W20" s="30"/>
      <c r="X20" s="30"/>
      <c r="Y20" s="30"/>
      <c r="Z20" s="29"/>
      <c r="AA20" s="30"/>
      <c r="AB20" s="32"/>
      <c r="AC20" s="32"/>
      <c r="AD20" s="32"/>
      <c r="AE20" s="31"/>
      <c r="AF20" s="29"/>
      <c r="AG20" s="30"/>
      <c r="AH20" s="32"/>
      <c r="AI20" s="32"/>
      <c r="AJ20" s="29"/>
      <c r="AK20" s="56"/>
      <c r="AL20" s="56"/>
      <c r="AM20" s="31"/>
      <c r="AN20" s="29"/>
      <c r="AO20" s="30"/>
      <c r="AP20" s="31"/>
      <c r="AQ20" s="29"/>
      <c r="AR20" s="30"/>
      <c r="AS20" s="32"/>
      <c r="AT20" s="32"/>
      <c r="AU20" s="31"/>
      <c r="AV20" s="29"/>
      <c r="AW20" s="30"/>
      <c r="AX20" s="31"/>
      <c r="AY20" s="29"/>
      <c r="AZ20" s="30"/>
      <c r="BA20" s="30"/>
      <c r="BB20" s="31"/>
      <c r="BC20" s="29"/>
      <c r="BD20" s="30"/>
      <c r="BE20" s="32"/>
      <c r="BF20" s="32"/>
      <c r="BG20" s="32"/>
      <c r="BH20" s="31"/>
      <c r="BI20" s="32"/>
      <c r="BJ20" s="31"/>
      <c r="BK20" s="29"/>
      <c r="BL20" s="30"/>
      <c r="BM20" s="56"/>
      <c r="BN20" s="30"/>
      <c r="BO20" s="30"/>
      <c r="BP20" s="32"/>
      <c r="BQ20" s="32"/>
      <c r="BR20" s="29"/>
      <c r="BS20" s="31"/>
      <c r="BT20" s="29"/>
      <c r="BU20" s="30"/>
      <c r="BV20" s="31"/>
      <c r="BW20" s="56"/>
      <c r="BX20" s="30"/>
      <c r="BY20" s="31"/>
      <c r="BZ20" s="56"/>
      <c r="CA20" s="30"/>
      <c r="CB20" s="30"/>
      <c r="CC20" s="32"/>
      <c r="CD20" s="31"/>
      <c r="CE20" s="56"/>
      <c r="CF20" s="30"/>
      <c r="CG20" s="31"/>
      <c r="CH20" s="56"/>
      <c r="CI20" s="30"/>
      <c r="CJ20" s="31"/>
      <c r="CK20" s="29"/>
      <c r="CL20" s="30"/>
      <c r="CM20" s="30"/>
      <c r="CN20" s="30"/>
      <c r="CO20" s="29"/>
      <c r="CP20" s="30"/>
      <c r="CQ20" s="30"/>
      <c r="CR20" s="30"/>
      <c r="CS20" s="30"/>
      <c r="CT20" s="32"/>
      <c r="CU20" s="31"/>
      <c r="CV20" s="29"/>
      <c r="CW20" s="30"/>
      <c r="CX20" s="30"/>
      <c r="CY20" s="32"/>
      <c r="CZ20" s="29"/>
      <c r="DA20" s="30"/>
      <c r="DB20" s="30"/>
      <c r="DC20" s="32"/>
      <c r="DD20" s="32"/>
      <c r="DE20" s="32"/>
      <c r="DF20" s="31"/>
      <c r="DG20" s="29"/>
      <c r="DH20" s="30"/>
      <c r="DI20" s="31"/>
      <c r="DJ20" s="33"/>
      <c r="DK20" s="33"/>
    </row>
    <row r="21" spans="2:115" ht="18" customHeight="1">
      <c r="B21" s="29"/>
      <c r="C21" s="30"/>
      <c r="D21" s="31"/>
      <c r="E21" s="29"/>
      <c r="F21" s="56"/>
      <c r="G21" s="56"/>
      <c r="H21" s="56"/>
      <c r="I21" s="30"/>
      <c r="J21" s="29"/>
      <c r="K21" s="30"/>
      <c r="L21" s="29"/>
      <c r="M21" s="30"/>
      <c r="N21" s="30"/>
      <c r="O21" s="30"/>
      <c r="P21" s="29"/>
      <c r="Q21" s="30"/>
      <c r="R21" s="30"/>
      <c r="S21" s="32"/>
      <c r="T21" s="32"/>
      <c r="U21" s="32"/>
      <c r="V21" s="29"/>
      <c r="W21" s="30"/>
      <c r="X21" s="30"/>
      <c r="Y21" s="30"/>
      <c r="Z21" s="29"/>
      <c r="AA21" s="30"/>
      <c r="AB21" s="32"/>
      <c r="AC21" s="32"/>
      <c r="AD21" s="32"/>
      <c r="AE21" s="31"/>
      <c r="AF21" s="29"/>
      <c r="AG21" s="30"/>
      <c r="AH21" s="32"/>
      <c r="AI21" s="32"/>
      <c r="AJ21" s="29"/>
      <c r="AK21" s="56"/>
      <c r="AL21" s="56"/>
      <c r="AM21" s="31"/>
      <c r="AN21" s="29"/>
      <c r="AO21" s="30"/>
      <c r="AP21" s="31"/>
      <c r="AQ21" s="29"/>
      <c r="AR21" s="30"/>
      <c r="AS21" s="32"/>
      <c r="AT21" s="32"/>
      <c r="AU21" s="31"/>
      <c r="AV21" s="29"/>
      <c r="AW21" s="30"/>
      <c r="AX21" s="31"/>
      <c r="AY21" s="29"/>
      <c r="AZ21" s="30"/>
      <c r="BA21" s="30"/>
      <c r="BB21" s="31"/>
      <c r="BC21" s="29"/>
      <c r="BD21" s="30"/>
      <c r="BE21" s="32"/>
      <c r="BF21" s="32"/>
      <c r="BG21" s="32"/>
      <c r="BH21" s="31"/>
      <c r="BI21" s="32"/>
      <c r="BJ21" s="31"/>
      <c r="BK21" s="29"/>
      <c r="BL21" s="30"/>
      <c r="BM21" s="56"/>
      <c r="BN21" s="30"/>
      <c r="BO21" s="30"/>
      <c r="BP21" s="32"/>
      <c r="BQ21" s="32"/>
      <c r="BR21" s="29"/>
      <c r="BS21" s="31"/>
      <c r="BT21" s="29"/>
      <c r="BU21" s="30"/>
      <c r="BV21" s="31"/>
      <c r="BW21" s="56"/>
      <c r="BX21" s="30"/>
      <c r="BY21" s="31"/>
      <c r="BZ21" s="56"/>
      <c r="CA21" s="30"/>
      <c r="CB21" s="30"/>
      <c r="CC21" s="32"/>
      <c r="CD21" s="31"/>
      <c r="CE21" s="56"/>
      <c r="CF21" s="30"/>
      <c r="CG21" s="31"/>
      <c r="CH21" s="56"/>
      <c r="CI21" s="30"/>
      <c r="CJ21" s="31"/>
      <c r="CK21" s="29"/>
      <c r="CL21" s="30"/>
      <c r="CM21" s="30"/>
      <c r="CN21" s="30"/>
      <c r="CO21" s="29"/>
      <c r="CP21" s="30"/>
      <c r="CQ21" s="30"/>
      <c r="CR21" s="30"/>
      <c r="CS21" s="30"/>
      <c r="CT21" s="32"/>
      <c r="CU21" s="31"/>
      <c r="CV21" s="29"/>
      <c r="CW21" s="30"/>
      <c r="CX21" s="30"/>
      <c r="CY21" s="32"/>
      <c r="CZ21" s="29"/>
      <c r="DA21" s="30"/>
      <c r="DB21" s="30"/>
      <c r="DC21" s="32"/>
      <c r="DD21" s="32"/>
      <c r="DE21" s="32"/>
      <c r="DF21" s="31"/>
      <c r="DG21" s="29"/>
      <c r="DH21" s="30"/>
      <c r="DI21" s="31"/>
      <c r="DJ21" s="33"/>
      <c r="DK21" s="33"/>
    </row>
    <row r="22" spans="2:115" ht="18" customHeight="1">
      <c r="B22" s="29"/>
      <c r="C22" s="30"/>
      <c r="D22" s="31"/>
      <c r="E22" s="29"/>
      <c r="F22" s="56"/>
      <c r="G22" s="56"/>
      <c r="H22" s="56"/>
      <c r="I22" s="30"/>
      <c r="J22" s="29"/>
      <c r="K22" s="30"/>
      <c r="L22" s="29"/>
      <c r="M22" s="30"/>
      <c r="N22" s="30"/>
      <c r="O22" s="30"/>
      <c r="P22" s="29"/>
      <c r="Q22" s="30"/>
      <c r="R22" s="30"/>
      <c r="S22" s="32"/>
      <c r="T22" s="32"/>
      <c r="U22" s="32"/>
      <c r="V22" s="29"/>
      <c r="W22" s="30"/>
      <c r="X22" s="30"/>
      <c r="Y22" s="30"/>
      <c r="Z22" s="29"/>
      <c r="AA22" s="30"/>
      <c r="AB22" s="32"/>
      <c r="AC22" s="32"/>
      <c r="AD22" s="32"/>
      <c r="AE22" s="31"/>
      <c r="AF22" s="29"/>
      <c r="AG22" s="30"/>
      <c r="AH22" s="32"/>
      <c r="AI22" s="32"/>
      <c r="AJ22" s="29"/>
      <c r="AK22" s="56"/>
      <c r="AL22" s="56"/>
      <c r="AM22" s="31"/>
      <c r="AN22" s="29"/>
      <c r="AO22" s="30"/>
      <c r="AP22" s="31"/>
      <c r="AQ22" s="29"/>
      <c r="AR22" s="30"/>
      <c r="AS22" s="32"/>
      <c r="AT22" s="32"/>
      <c r="AU22" s="31"/>
      <c r="AV22" s="29"/>
      <c r="AW22" s="30"/>
      <c r="AX22" s="31"/>
      <c r="AY22" s="29"/>
      <c r="AZ22" s="30"/>
      <c r="BA22" s="30"/>
      <c r="BB22" s="31"/>
      <c r="BC22" s="29"/>
      <c r="BD22" s="30"/>
      <c r="BE22" s="32"/>
      <c r="BF22" s="32"/>
      <c r="BG22" s="32"/>
      <c r="BH22" s="31"/>
      <c r="BI22" s="32"/>
      <c r="BJ22" s="31"/>
      <c r="BK22" s="29"/>
      <c r="BL22" s="30"/>
      <c r="BM22" s="56"/>
      <c r="BN22" s="30"/>
      <c r="BO22" s="30"/>
      <c r="BP22" s="32"/>
      <c r="BQ22" s="32"/>
      <c r="BR22" s="29"/>
      <c r="BS22" s="31"/>
      <c r="BT22" s="29"/>
      <c r="BU22" s="30"/>
      <c r="BV22" s="31"/>
      <c r="BW22" s="56"/>
      <c r="BX22" s="30"/>
      <c r="BY22" s="31"/>
      <c r="BZ22" s="56"/>
      <c r="CA22" s="30"/>
      <c r="CB22" s="30"/>
      <c r="CC22" s="32"/>
      <c r="CD22" s="31"/>
      <c r="CE22" s="56"/>
      <c r="CF22" s="30"/>
      <c r="CG22" s="31"/>
      <c r="CH22" s="56"/>
      <c r="CI22" s="30"/>
      <c r="CJ22" s="31"/>
      <c r="CK22" s="29"/>
      <c r="CL22" s="30"/>
      <c r="CM22" s="30"/>
      <c r="CN22" s="30"/>
      <c r="CO22" s="29"/>
      <c r="CP22" s="30"/>
      <c r="CQ22" s="30"/>
      <c r="CR22" s="30"/>
      <c r="CS22" s="30"/>
      <c r="CT22" s="32"/>
      <c r="CU22" s="31"/>
      <c r="CV22" s="29"/>
      <c r="CW22" s="30"/>
      <c r="CX22" s="30"/>
      <c r="CY22" s="32"/>
      <c r="CZ22" s="29"/>
      <c r="DA22" s="30"/>
      <c r="DB22" s="30"/>
      <c r="DC22" s="32"/>
      <c r="DD22" s="32"/>
      <c r="DE22" s="32"/>
      <c r="DF22" s="31"/>
      <c r="DG22" s="29"/>
      <c r="DH22" s="30"/>
      <c r="DI22" s="31"/>
      <c r="DJ22" s="33"/>
      <c r="DK22" s="33"/>
    </row>
    <row r="23" spans="2:115" ht="18" customHeight="1">
      <c r="B23" s="29"/>
      <c r="C23" s="30"/>
      <c r="D23" s="31"/>
      <c r="E23" s="29"/>
      <c r="F23" s="56"/>
      <c r="G23" s="56"/>
      <c r="H23" s="56"/>
      <c r="I23" s="30"/>
      <c r="J23" s="29"/>
      <c r="K23" s="30"/>
      <c r="L23" s="29"/>
      <c r="M23" s="30"/>
      <c r="N23" s="30"/>
      <c r="O23" s="30"/>
      <c r="P23" s="29"/>
      <c r="Q23" s="30"/>
      <c r="R23" s="30"/>
      <c r="S23" s="32"/>
      <c r="T23" s="32"/>
      <c r="U23" s="32"/>
      <c r="V23" s="29"/>
      <c r="W23" s="30"/>
      <c r="X23" s="30"/>
      <c r="Y23" s="30"/>
      <c r="Z23" s="29"/>
      <c r="AA23" s="30"/>
      <c r="AB23" s="32"/>
      <c r="AC23" s="32"/>
      <c r="AD23" s="32"/>
      <c r="AE23" s="31"/>
      <c r="AF23" s="29"/>
      <c r="AG23" s="30"/>
      <c r="AH23" s="32"/>
      <c r="AI23" s="32"/>
      <c r="AJ23" s="29"/>
      <c r="AK23" s="56"/>
      <c r="AL23" s="56"/>
      <c r="AM23" s="31"/>
      <c r="AN23" s="29"/>
      <c r="AO23" s="30"/>
      <c r="AP23" s="31"/>
      <c r="AQ23" s="29"/>
      <c r="AR23" s="30"/>
      <c r="AS23" s="32"/>
      <c r="AT23" s="32"/>
      <c r="AU23" s="31"/>
      <c r="AV23" s="29"/>
      <c r="AW23" s="30"/>
      <c r="AX23" s="31"/>
      <c r="AY23" s="29"/>
      <c r="AZ23" s="30"/>
      <c r="BA23" s="30"/>
      <c r="BB23" s="31"/>
      <c r="BC23" s="29"/>
      <c r="BD23" s="30"/>
      <c r="BE23" s="32"/>
      <c r="BF23" s="32"/>
      <c r="BG23" s="32"/>
      <c r="BH23" s="31"/>
      <c r="BI23" s="32"/>
      <c r="BJ23" s="31"/>
      <c r="BK23" s="29"/>
      <c r="BL23" s="30"/>
      <c r="BM23" s="56"/>
      <c r="BN23" s="30"/>
      <c r="BO23" s="30"/>
      <c r="BP23" s="32"/>
      <c r="BQ23" s="32"/>
      <c r="BR23" s="29"/>
      <c r="BS23" s="31"/>
      <c r="BT23" s="29"/>
      <c r="BU23" s="30"/>
      <c r="BV23" s="31"/>
      <c r="BW23" s="56"/>
      <c r="BX23" s="30"/>
      <c r="BY23" s="31"/>
      <c r="BZ23" s="56"/>
      <c r="CA23" s="30"/>
      <c r="CB23" s="30"/>
      <c r="CC23" s="32"/>
      <c r="CD23" s="31"/>
      <c r="CE23" s="56"/>
      <c r="CF23" s="30"/>
      <c r="CG23" s="31"/>
      <c r="CH23" s="56"/>
      <c r="CI23" s="30"/>
      <c r="CJ23" s="31"/>
      <c r="CK23" s="29"/>
      <c r="CL23" s="30"/>
      <c r="CM23" s="30"/>
      <c r="CN23" s="30"/>
      <c r="CO23" s="29"/>
      <c r="CP23" s="30"/>
      <c r="CQ23" s="30"/>
      <c r="CR23" s="30"/>
      <c r="CS23" s="30"/>
      <c r="CT23" s="32"/>
      <c r="CU23" s="31"/>
      <c r="CV23" s="29"/>
      <c r="CW23" s="30"/>
      <c r="CX23" s="30"/>
      <c r="CY23" s="32"/>
      <c r="CZ23" s="29"/>
      <c r="DA23" s="30"/>
      <c r="DB23" s="30"/>
      <c r="DC23" s="32"/>
      <c r="DD23" s="32"/>
      <c r="DE23" s="32"/>
      <c r="DF23" s="31"/>
      <c r="DG23" s="29"/>
      <c r="DH23" s="30"/>
      <c r="DI23" s="31"/>
      <c r="DJ23" s="33"/>
      <c r="DK23" s="33"/>
    </row>
    <row r="24" spans="2:115" ht="18" customHeight="1">
      <c r="B24" s="29"/>
      <c r="C24" s="30"/>
      <c r="D24" s="31"/>
      <c r="E24" s="29"/>
      <c r="F24" s="56"/>
      <c r="G24" s="56"/>
      <c r="H24" s="56"/>
      <c r="I24" s="30"/>
      <c r="J24" s="29"/>
      <c r="K24" s="30"/>
      <c r="L24" s="29"/>
      <c r="M24" s="30"/>
      <c r="N24" s="30"/>
      <c r="O24" s="30"/>
      <c r="P24" s="29"/>
      <c r="Q24" s="30"/>
      <c r="R24" s="30"/>
      <c r="S24" s="32"/>
      <c r="T24" s="32"/>
      <c r="U24" s="32"/>
      <c r="V24" s="29"/>
      <c r="W24" s="30"/>
      <c r="X24" s="30"/>
      <c r="Y24" s="30"/>
      <c r="Z24" s="29"/>
      <c r="AA24" s="30"/>
      <c r="AB24" s="32"/>
      <c r="AC24" s="32"/>
      <c r="AD24" s="32"/>
      <c r="AE24" s="31"/>
      <c r="AF24" s="29"/>
      <c r="AG24" s="30"/>
      <c r="AH24" s="32"/>
      <c r="AI24" s="32"/>
      <c r="AJ24" s="29"/>
      <c r="AK24" s="56"/>
      <c r="AL24" s="56"/>
      <c r="AM24" s="31"/>
      <c r="AN24" s="29"/>
      <c r="AO24" s="30"/>
      <c r="AP24" s="31"/>
      <c r="AQ24" s="29"/>
      <c r="AR24" s="30"/>
      <c r="AS24" s="32"/>
      <c r="AT24" s="32"/>
      <c r="AU24" s="31"/>
      <c r="AV24" s="29"/>
      <c r="AW24" s="30"/>
      <c r="AX24" s="31"/>
      <c r="AY24" s="29"/>
      <c r="AZ24" s="30"/>
      <c r="BA24" s="30"/>
      <c r="BB24" s="31"/>
      <c r="BC24" s="29"/>
      <c r="BD24" s="30"/>
      <c r="BE24" s="32"/>
      <c r="BF24" s="32"/>
      <c r="BG24" s="32"/>
      <c r="BH24" s="31"/>
      <c r="BI24" s="32"/>
      <c r="BJ24" s="31"/>
      <c r="BK24" s="29"/>
      <c r="BL24" s="30"/>
      <c r="BM24" s="56"/>
      <c r="BN24" s="30"/>
      <c r="BO24" s="30"/>
      <c r="BP24" s="32"/>
      <c r="BQ24" s="32"/>
      <c r="BR24" s="29"/>
      <c r="BS24" s="31"/>
      <c r="BT24" s="29"/>
      <c r="BU24" s="30"/>
      <c r="BV24" s="31"/>
      <c r="BW24" s="56"/>
      <c r="BX24" s="30"/>
      <c r="BY24" s="31"/>
      <c r="BZ24" s="56"/>
      <c r="CA24" s="30"/>
      <c r="CB24" s="30"/>
      <c r="CC24" s="32"/>
      <c r="CD24" s="31"/>
      <c r="CE24" s="56"/>
      <c r="CF24" s="30"/>
      <c r="CG24" s="31"/>
      <c r="CH24" s="56"/>
      <c r="CI24" s="30"/>
      <c r="CJ24" s="31"/>
      <c r="CK24" s="29"/>
      <c r="CL24" s="30"/>
      <c r="CM24" s="30"/>
      <c r="CN24" s="30"/>
      <c r="CO24" s="29"/>
      <c r="CP24" s="30"/>
      <c r="CQ24" s="30"/>
      <c r="CR24" s="30"/>
      <c r="CS24" s="30"/>
      <c r="CT24" s="32"/>
      <c r="CU24" s="31"/>
      <c r="CV24" s="29"/>
      <c r="CW24" s="30"/>
      <c r="CX24" s="30"/>
      <c r="CY24" s="32"/>
      <c r="CZ24" s="29"/>
      <c r="DA24" s="30"/>
      <c r="DB24" s="30"/>
      <c r="DC24" s="32"/>
      <c r="DD24" s="32"/>
      <c r="DE24" s="32"/>
      <c r="DF24" s="31"/>
      <c r="DG24" s="29"/>
      <c r="DH24" s="30"/>
      <c r="DI24" s="31"/>
      <c r="DJ24" s="33"/>
      <c r="DK24" s="33"/>
    </row>
    <row r="25" spans="2:115" ht="18" customHeight="1">
      <c r="B25" s="29"/>
      <c r="C25" s="30"/>
      <c r="D25" s="31"/>
      <c r="E25" s="29"/>
      <c r="F25" s="56"/>
      <c r="G25" s="56"/>
      <c r="H25" s="56"/>
      <c r="I25" s="30"/>
      <c r="J25" s="29"/>
      <c r="K25" s="30"/>
      <c r="L25" s="29"/>
      <c r="M25" s="30"/>
      <c r="N25" s="30"/>
      <c r="O25" s="30"/>
      <c r="P25" s="29"/>
      <c r="Q25" s="30"/>
      <c r="R25" s="30"/>
      <c r="S25" s="32"/>
      <c r="T25" s="32"/>
      <c r="U25" s="32"/>
      <c r="V25" s="29"/>
      <c r="W25" s="30"/>
      <c r="X25" s="30"/>
      <c r="Y25" s="30"/>
      <c r="Z25" s="29"/>
      <c r="AA25" s="30"/>
      <c r="AB25" s="32"/>
      <c r="AC25" s="32"/>
      <c r="AD25" s="32"/>
      <c r="AE25" s="31"/>
      <c r="AF25" s="29"/>
      <c r="AG25" s="30"/>
      <c r="AH25" s="32"/>
      <c r="AI25" s="32"/>
      <c r="AJ25" s="29"/>
      <c r="AK25" s="56"/>
      <c r="AL25" s="56"/>
      <c r="AM25" s="31"/>
      <c r="AN25" s="29"/>
      <c r="AO25" s="30"/>
      <c r="AP25" s="31"/>
      <c r="AQ25" s="29"/>
      <c r="AR25" s="30"/>
      <c r="AS25" s="32"/>
      <c r="AT25" s="32"/>
      <c r="AU25" s="31"/>
      <c r="AV25" s="29"/>
      <c r="AW25" s="30"/>
      <c r="AX25" s="31"/>
      <c r="AY25" s="29"/>
      <c r="AZ25" s="30"/>
      <c r="BA25" s="30"/>
      <c r="BB25" s="31"/>
      <c r="BC25" s="29"/>
      <c r="BD25" s="30"/>
      <c r="BE25" s="32"/>
      <c r="BF25" s="32"/>
      <c r="BG25" s="32"/>
      <c r="BH25" s="31"/>
      <c r="BI25" s="32"/>
      <c r="BJ25" s="31"/>
      <c r="BK25" s="29"/>
      <c r="BL25" s="30"/>
      <c r="BM25" s="56"/>
      <c r="BN25" s="30"/>
      <c r="BO25" s="30"/>
      <c r="BP25" s="32"/>
      <c r="BQ25" s="32"/>
      <c r="BR25" s="29"/>
      <c r="BS25" s="31"/>
      <c r="BT25" s="29"/>
      <c r="BU25" s="30"/>
      <c r="BV25" s="31"/>
      <c r="BW25" s="56"/>
      <c r="BX25" s="30"/>
      <c r="BY25" s="31"/>
      <c r="BZ25" s="56"/>
      <c r="CA25" s="30"/>
      <c r="CB25" s="30"/>
      <c r="CC25" s="32"/>
      <c r="CD25" s="31"/>
      <c r="CE25" s="56"/>
      <c r="CF25" s="30"/>
      <c r="CG25" s="31"/>
      <c r="CH25" s="56"/>
      <c r="CI25" s="30"/>
      <c r="CJ25" s="31"/>
      <c r="CK25" s="29"/>
      <c r="CL25" s="30"/>
      <c r="CM25" s="30"/>
      <c r="CN25" s="30"/>
      <c r="CO25" s="29"/>
      <c r="CP25" s="30"/>
      <c r="CQ25" s="30"/>
      <c r="CR25" s="30"/>
      <c r="CS25" s="30"/>
      <c r="CT25" s="32"/>
      <c r="CU25" s="31"/>
      <c r="CV25" s="29"/>
      <c r="CW25" s="30"/>
      <c r="CX25" s="30"/>
      <c r="CY25" s="32"/>
      <c r="CZ25" s="29"/>
      <c r="DA25" s="30"/>
      <c r="DB25" s="30"/>
      <c r="DC25" s="32"/>
      <c r="DD25" s="32"/>
      <c r="DE25" s="32"/>
      <c r="DF25" s="31"/>
      <c r="DG25" s="29"/>
      <c r="DH25" s="30"/>
      <c r="DI25" s="31"/>
      <c r="DJ25" s="33"/>
      <c r="DK25" s="33"/>
    </row>
    <row r="26" spans="2:115" ht="18" customHeight="1">
      <c r="B26" s="29"/>
      <c r="C26" s="30"/>
      <c r="D26" s="31"/>
      <c r="E26" s="29"/>
      <c r="F26" s="56"/>
      <c r="G26" s="56"/>
      <c r="H26" s="56"/>
      <c r="I26" s="30"/>
      <c r="J26" s="29"/>
      <c r="K26" s="30"/>
      <c r="L26" s="29"/>
      <c r="M26" s="30"/>
      <c r="N26" s="30"/>
      <c r="O26" s="30"/>
      <c r="P26" s="29"/>
      <c r="Q26" s="30"/>
      <c r="R26" s="30"/>
      <c r="S26" s="32"/>
      <c r="T26" s="32"/>
      <c r="U26" s="32"/>
      <c r="V26" s="29"/>
      <c r="W26" s="30"/>
      <c r="X26" s="30"/>
      <c r="Y26" s="30"/>
      <c r="Z26" s="29"/>
      <c r="AA26" s="30"/>
      <c r="AB26" s="32"/>
      <c r="AC26" s="32"/>
      <c r="AD26" s="32"/>
      <c r="AE26" s="31"/>
      <c r="AF26" s="29"/>
      <c r="AG26" s="30"/>
      <c r="AH26" s="32"/>
      <c r="AI26" s="32"/>
      <c r="AJ26" s="29"/>
      <c r="AK26" s="56"/>
      <c r="AL26" s="56"/>
      <c r="AM26" s="31"/>
      <c r="AN26" s="29"/>
      <c r="AO26" s="30"/>
      <c r="AP26" s="31"/>
      <c r="AQ26" s="29"/>
      <c r="AR26" s="30"/>
      <c r="AS26" s="32"/>
      <c r="AT26" s="32"/>
      <c r="AU26" s="31"/>
      <c r="AV26" s="29"/>
      <c r="AW26" s="30"/>
      <c r="AX26" s="31"/>
      <c r="AY26" s="29"/>
      <c r="AZ26" s="30"/>
      <c r="BA26" s="30"/>
      <c r="BB26" s="31"/>
      <c r="BC26" s="29"/>
      <c r="BD26" s="30"/>
      <c r="BE26" s="32"/>
      <c r="BF26" s="32"/>
      <c r="BG26" s="32"/>
      <c r="BH26" s="31"/>
      <c r="BI26" s="32"/>
      <c r="BJ26" s="31"/>
      <c r="BK26" s="29"/>
      <c r="BL26" s="30"/>
      <c r="BM26" s="56"/>
      <c r="BN26" s="30"/>
      <c r="BO26" s="30"/>
      <c r="BP26" s="32"/>
      <c r="BQ26" s="32"/>
      <c r="BR26" s="29"/>
      <c r="BS26" s="31"/>
      <c r="BT26" s="29"/>
      <c r="BU26" s="30"/>
      <c r="BV26" s="31"/>
      <c r="BW26" s="56"/>
      <c r="BX26" s="30"/>
      <c r="BY26" s="31"/>
      <c r="BZ26" s="56"/>
      <c r="CA26" s="30"/>
      <c r="CB26" s="30"/>
      <c r="CC26" s="32"/>
      <c r="CD26" s="31"/>
      <c r="CE26" s="56"/>
      <c r="CF26" s="30"/>
      <c r="CG26" s="31"/>
      <c r="CH26" s="56"/>
      <c r="CI26" s="30"/>
      <c r="CJ26" s="31"/>
      <c r="CK26" s="29"/>
      <c r="CL26" s="30"/>
      <c r="CM26" s="30"/>
      <c r="CN26" s="30"/>
      <c r="CO26" s="29"/>
      <c r="CP26" s="30"/>
      <c r="CQ26" s="30"/>
      <c r="CR26" s="30"/>
      <c r="CS26" s="30"/>
      <c r="CT26" s="32"/>
      <c r="CU26" s="31"/>
      <c r="CV26" s="29"/>
      <c r="CW26" s="30"/>
      <c r="CX26" s="30"/>
      <c r="CY26" s="32"/>
      <c r="CZ26" s="29"/>
      <c r="DA26" s="30"/>
      <c r="DB26" s="30"/>
      <c r="DC26" s="32"/>
      <c r="DD26" s="32"/>
      <c r="DE26" s="32"/>
      <c r="DF26" s="31"/>
      <c r="DG26" s="29"/>
      <c r="DH26" s="30"/>
      <c r="DI26" s="31"/>
      <c r="DJ26" s="33"/>
      <c r="DK26" s="33"/>
    </row>
    <row r="27" spans="2:115" ht="18" customHeight="1">
      <c r="B27" s="29"/>
      <c r="C27" s="30"/>
      <c r="D27" s="31"/>
      <c r="E27" s="29"/>
      <c r="F27" s="56"/>
      <c r="G27" s="56"/>
      <c r="H27" s="56"/>
      <c r="I27" s="30"/>
      <c r="J27" s="29"/>
      <c r="K27" s="30"/>
      <c r="L27" s="29"/>
      <c r="M27" s="30"/>
      <c r="N27" s="30"/>
      <c r="O27" s="30"/>
      <c r="P27" s="29"/>
      <c r="Q27" s="30"/>
      <c r="R27" s="30"/>
      <c r="S27" s="32"/>
      <c r="T27" s="32"/>
      <c r="U27" s="32"/>
      <c r="V27" s="29"/>
      <c r="W27" s="30"/>
      <c r="X27" s="30"/>
      <c r="Y27" s="30"/>
      <c r="Z27" s="29"/>
      <c r="AA27" s="30"/>
      <c r="AB27" s="32"/>
      <c r="AC27" s="32"/>
      <c r="AD27" s="32"/>
      <c r="AE27" s="31"/>
      <c r="AF27" s="29"/>
      <c r="AG27" s="30"/>
      <c r="AH27" s="32"/>
      <c r="AI27" s="32"/>
      <c r="AJ27" s="29"/>
      <c r="AK27" s="56"/>
      <c r="AL27" s="56"/>
      <c r="AM27" s="31"/>
      <c r="AN27" s="29"/>
      <c r="AO27" s="30"/>
      <c r="AP27" s="31"/>
      <c r="AQ27" s="29"/>
      <c r="AR27" s="30"/>
      <c r="AS27" s="32"/>
      <c r="AT27" s="32"/>
      <c r="AU27" s="31"/>
      <c r="AV27" s="29"/>
      <c r="AW27" s="30"/>
      <c r="AX27" s="31"/>
      <c r="AY27" s="29"/>
      <c r="AZ27" s="30"/>
      <c r="BA27" s="30"/>
      <c r="BB27" s="31"/>
      <c r="BC27" s="29"/>
      <c r="BD27" s="30"/>
      <c r="BE27" s="32"/>
      <c r="BF27" s="32"/>
      <c r="BG27" s="32"/>
      <c r="BH27" s="31"/>
      <c r="BI27" s="32"/>
      <c r="BJ27" s="31"/>
      <c r="BK27" s="29"/>
      <c r="BL27" s="30"/>
      <c r="BM27" s="56"/>
      <c r="BN27" s="30"/>
      <c r="BO27" s="30"/>
      <c r="BP27" s="32"/>
      <c r="BQ27" s="32"/>
      <c r="BR27" s="29"/>
      <c r="BS27" s="31"/>
      <c r="BT27" s="29"/>
      <c r="BU27" s="30"/>
      <c r="BV27" s="31"/>
      <c r="BW27" s="56"/>
      <c r="BX27" s="30"/>
      <c r="BY27" s="31"/>
      <c r="BZ27" s="56"/>
      <c r="CA27" s="30"/>
      <c r="CB27" s="30"/>
      <c r="CC27" s="32"/>
      <c r="CD27" s="31"/>
      <c r="CE27" s="56"/>
      <c r="CF27" s="30"/>
      <c r="CG27" s="31"/>
      <c r="CH27" s="56"/>
      <c r="CI27" s="30"/>
      <c r="CJ27" s="31"/>
      <c r="CK27" s="29"/>
      <c r="CL27" s="30"/>
      <c r="CM27" s="30"/>
      <c r="CN27" s="30"/>
      <c r="CO27" s="29"/>
      <c r="CP27" s="30"/>
      <c r="CQ27" s="30"/>
      <c r="CR27" s="30"/>
      <c r="CS27" s="30"/>
      <c r="CT27" s="32"/>
      <c r="CU27" s="31"/>
      <c r="CV27" s="29"/>
      <c r="CW27" s="30"/>
      <c r="CX27" s="30"/>
      <c r="CY27" s="32"/>
      <c r="CZ27" s="29"/>
      <c r="DA27" s="30"/>
      <c r="DB27" s="30"/>
      <c r="DC27" s="32"/>
      <c r="DD27" s="32"/>
      <c r="DE27" s="32"/>
      <c r="DF27" s="31"/>
      <c r="DG27" s="29"/>
      <c r="DH27" s="30"/>
      <c r="DI27" s="31"/>
      <c r="DJ27" s="33"/>
      <c r="DK27" s="33"/>
    </row>
    <row r="28" spans="2:115" ht="18" customHeight="1">
      <c r="B28" s="29"/>
      <c r="C28" s="30"/>
      <c r="D28" s="31"/>
      <c r="E28" s="29"/>
      <c r="F28" s="56"/>
      <c r="G28" s="56"/>
      <c r="H28" s="56"/>
      <c r="I28" s="30"/>
      <c r="J28" s="29"/>
      <c r="K28" s="30"/>
      <c r="L28" s="29"/>
      <c r="M28" s="30"/>
      <c r="N28" s="30"/>
      <c r="O28" s="30"/>
      <c r="P28" s="29"/>
      <c r="Q28" s="30"/>
      <c r="R28" s="30"/>
      <c r="S28" s="32"/>
      <c r="T28" s="32"/>
      <c r="U28" s="32"/>
      <c r="V28" s="29"/>
      <c r="W28" s="30"/>
      <c r="X28" s="30"/>
      <c r="Y28" s="30"/>
      <c r="Z28" s="29"/>
      <c r="AA28" s="30"/>
      <c r="AB28" s="32"/>
      <c r="AC28" s="32"/>
      <c r="AD28" s="32"/>
      <c r="AE28" s="31"/>
      <c r="AF28" s="29"/>
      <c r="AG28" s="30"/>
      <c r="AH28" s="32"/>
      <c r="AI28" s="32"/>
      <c r="AJ28" s="29"/>
      <c r="AK28" s="56"/>
      <c r="AL28" s="56"/>
      <c r="AM28" s="31"/>
      <c r="AN28" s="29"/>
      <c r="AO28" s="30"/>
      <c r="AP28" s="31"/>
      <c r="AQ28" s="29"/>
      <c r="AR28" s="30"/>
      <c r="AS28" s="32"/>
      <c r="AT28" s="32"/>
      <c r="AU28" s="31"/>
      <c r="AV28" s="29"/>
      <c r="AW28" s="30"/>
      <c r="AX28" s="31"/>
      <c r="AY28" s="29"/>
      <c r="AZ28" s="30"/>
      <c r="BA28" s="30"/>
      <c r="BB28" s="31"/>
      <c r="BC28" s="29"/>
      <c r="BD28" s="30"/>
      <c r="BE28" s="32"/>
      <c r="BF28" s="32"/>
      <c r="BG28" s="32"/>
      <c r="BH28" s="31"/>
      <c r="BI28" s="32"/>
      <c r="BJ28" s="31"/>
      <c r="BK28" s="29"/>
      <c r="BL28" s="30"/>
      <c r="BM28" s="56"/>
      <c r="BN28" s="30"/>
      <c r="BO28" s="30"/>
      <c r="BP28" s="32"/>
      <c r="BQ28" s="32"/>
      <c r="BR28" s="29"/>
      <c r="BS28" s="31"/>
      <c r="BT28" s="29"/>
      <c r="BU28" s="30"/>
      <c r="BV28" s="31"/>
      <c r="BW28" s="56"/>
      <c r="BX28" s="30"/>
      <c r="BY28" s="31"/>
      <c r="BZ28" s="56"/>
      <c r="CA28" s="30"/>
      <c r="CB28" s="30"/>
      <c r="CC28" s="32"/>
      <c r="CD28" s="31"/>
      <c r="CE28" s="56"/>
      <c r="CF28" s="30"/>
      <c r="CG28" s="31"/>
      <c r="CH28" s="56"/>
      <c r="CI28" s="30"/>
      <c r="CJ28" s="31"/>
      <c r="CK28" s="29"/>
      <c r="CL28" s="30"/>
      <c r="CM28" s="30"/>
      <c r="CN28" s="30"/>
      <c r="CO28" s="29"/>
      <c r="CP28" s="30"/>
      <c r="CQ28" s="30"/>
      <c r="CR28" s="30"/>
      <c r="CS28" s="30"/>
      <c r="CT28" s="32"/>
      <c r="CU28" s="31"/>
      <c r="CV28" s="29"/>
      <c r="CW28" s="30"/>
      <c r="CX28" s="30"/>
      <c r="CY28" s="32"/>
      <c r="CZ28" s="29"/>
      <c r="DA28" s="30"/>
      <c r="DB28" s="30"/>
      <c r="DC28" s="32"/>
      <c r="DD28" s="32"/>
      <c r="DE28" s="32"/>
      <c r="DF28" s="31"/>
      <c r="DG28" s="29"/>
      <c r="DH28" s="30"/>
      <c r="DI28" s="31"/>
      <c r="DJ28" s="33"/>
      <c r="DK28" s="33"/>
    </row>
    <row r="29" spans="2:115" ht="18" customHeight="1">
      <c r="B29" s="29"/>
      <c r="C29" s="30"/>
      <c r="D29" s="31"/>
      <c r="E29" s="29"/>
      <c r="F29" s="56"/>
      <c r="G29" s="56"/>
      <c r="H29" s="56"/>
      <c r="I29" s="30"/>
      <c r="J29" s="29"/>
      <c r="K29" s="30"/>
      <c r="L29" s="29"/>
      <c r="M29" s="30"/>
      <c r="N29" s="30"/>
      <c r="O29" s="30"/>
      <c r="P29" s="29"/>
      <c r="Q29" s="30"/>
      <c r="R29" s="30"/>
      <c r="S29" s="32"/>
      <c r="T29" s="32"/>
      <c r="U29" s="32"/>
      <c r="V29" s="29"/>
      <c r="W29" s="30"/>
      <c r="X29" s="30"/>
      <c r="Y29" s="30"/>
      <c r="Z29" s="29"/>
      <c r="AA29" s="30"/>
      <c r="AB29" s="32"/>
      <c r="AC29" s="32"/>
      <c r="AD29" s="32"/>
      <c r="AE29" s="31"/>
      <c r="AF29" s="29"/>
      <c r="AG29" s="30"/>
      <c r="AH29" s="32"/>
      <c r="AI29" s="32"/>
      <c r="AJ29" s="29"/>
      <c r="AK29" s="56"/>
      <c r="AL29" s="56"/>
      <c r="AM29" s="31"/>
      <c r="AN29" s="29"/>
      <c r="AO29" s="30"/>
      <c r="AP29" s="31"/>
      <c r="AQ29" s="29"/>
      <c r="AR29" s="30"/>
      <c r="AS29" s="32"/>
      <c r="AT29" s="32"/>
      <c r="AU29" s="31"/>
      <c r="AV29" s="29"/>
      <c r="AW29" s="30"/>
      <c r="AX29" s="31"/>
      <c r="AY29" s="29"/>
      <c r="AZ29" s="30"/>
      <c r="BA29" s="30"/>
      <c r="BB29" s="31"/>
      <c r="BC29" s="29"/>
      <c r="BD29" s="30"/>
      <c r="BE29" s="32"/>
      <c r="BF29" s="32"/>
      <c r="BG29" s="32"/>
      <c r="BH29" s="31"/>
      <c r="BI29" s="32"/>
      <c r="BJ29" s="31"/>
      <c r="BK29" s="29"/>
      <c r="BL29" s="30"/>
      <c r="BM29" s="56"/>
      <c r="BN29" s="30"/>
      <c r="BO29" s="30"/>
      <c r="BP29" s="32"/>
      <c r="BQ29" s="32"/>
      <c r="BR29" s="29"/>
      <c r="BS29" s="31"/>
      <c r="BT29" s="29"/>
      <c r="BU29" s="30"/>
      <c r="BV29" s="31"/>
      <c r="BW29" s="56"/>
      <c r="BX29" s="30"/>
      <c r="BY29" s="31"/>
      <c r="BZ29" s="56"/>
      <c r="CA29" s="30"/>
      <c r="CB29" s="30"/>
      <c r="CC29" s="32"/>
      <c r="CD29" s="31"/>
      <c r="CE29" s="56"/>
      <c r="CF29" s="30"/>
      <c r="CG29" s="31"/>
      <c r="CH29" s="56"/>
      <c r="CI29" s="30"/>
      <c r="CJ29" s="31"/>
      <c r="CK29" s="29"/>
      <c r="CL29" s="30"/>
      <c r="CM29" s="30"/>
      <c r="CN29" s="30"/>
      <c r="CO29" s="29"/>
      <c r="CP29" s="30"/>
      <c r="CQ29" s="30"/>
      <c r="CR29" s="30"/>
      <c r="CS29" s="30"/>
      <c r="CT29" s="32"/>
      <c r="CU29" s="31"/>
      <c r="CV29" s="29"/>
      <c r="CW29" s="30"/>
      <c r="CX29" s="30"/>
      <c r="CY29" s="32"/>
      <c r="CZ29" s="29"/>
      <c r="DA29" s="30"/>
      <c r="DB29" s="30"/>
      <c r="DC29" s="32"/>
      <c r="DD29" s="32"/>
      <c r="DE29" s="32"/>
      <c r="DF29" s="31"/>
      <c r="DG29" s="29"/>
      <c r="DH29" s="30"/>
      <c r="DI29" s="31"/>
      <c r="DJ29" s="33"/>
      <c r="DK29" s="33"/>
    </row>
    <row r="30" spans="2:115" ht="18" customHeight="1">
      <c r="B30" s="29"/>
      <c r="C30" s="30"/>
      <c r="D30" s="31"/>
      <c r="E30" s="29"/>
      <c r="F30" s="56"/>
      <c r="G30" s="56"/>
      <c r="H30" s="56"/>
      <c r="I30" s="30"/>
      <c r="J30" s="29"/>
      <c r="K30" s="30"/>
      <c r="L30" s="29"/>
      <c r="M30" s="30"/>
      <c r="N30" s="30"/>
      <c r="O30" s="30"/>
      <c r="P30" s="29"/>
      <c r="Q30" s="30"/>
      <c r="R30" s="30"/>
      <c r="S30" s="32"/>
      <c r="T30" s="32"/>
      <c r="U30" s="32"/>
      <c r="V30" s="29"/>
      <c r="W30" s="30"/>
      <c r="X30" s="30"/>
      <c r="Y30" s="30"/>
      <c r="Z30" s="29"/>
      <c r="AA30" s="30"/>
      <c r="AB30" s="32"/>
      <c r="AC30" s="32"/>
      <c r="AD30" s="32"/>
      <c r="AE30" s="31"/>
      <c r="AF30" s="29"/>
      <c r="AG30" s="30"/>
      <c r="AH30" s="32"/>
      <c r="AI30" s="32"/>
      <c r="AJ30" s="29"/>
      <c r="AK30" s="56"/>
      <c r="AL30" s="56"/>
      <c r="AM30" s="31"/>
      <c r="AN30" s="29"/>
      <c r="AO30" s="30"/>
      <c r="AP30" s="31"/>
      <c r="AQ30" s="29"/>
      <c r="AR30" s="30"/>
      <c r="AS30" s="32"/>
      <c r="AT30" s="32"/>
      <c r="AU30" s="31"/>
      <c r="AV30" s="29"/>
      <c r="AW30" s="30"/>
      <c r="AX30" s="31"/>
      <c r="AY30" s="29"/>
      <c r="AZ30" s="30"/>
      <c r="BA30" s="30"/>
      <c r="BB30" s="31"/>
      <c r="BC30" s="29"/>
      <c r="BD30" s="30"/>
      <c r="BE30" s="32"/>
      <c r="BF30" s="32"/>
      <c r="BG30" s="32"/>
      <c r="BH30" s="31"/>
      <c r="BI30" s="32"/>
      <c r="BJ30" s="31"/>
      <c r="BK30" s="29"/>
      <c r="BL30" s="30"/>
      <c r="BM30" s="56"/>
      <c r="BN30" s="30"/>
      <c r="BO30" s="30"/>
      <c r="BP30" s="32"/>
      <c r="BQ30" s="32"/>
      <c r="BR30" s="29"/>
      <c r="BS30" s="31"/>
      <c r="BT30" s="29"/>
      <c r="BU30" s="30"/>
      <c r="BV30" s="31"/>
      <c r="BW30" s="56"/>
      <c r="BX30" s="30"/>
      <c r="BY30" s="31"/>
      <c r="BZ30" s="56"/>
      <c r="CA30" s="30"/>
      <c r="CB30" s="30"/>
      <c r="CC30" s="32"/>
      <c r="CD30" s="31"/>
      <c r="CE30" s="56"/>
      <c r="CF30" s="30"/>
      <c r="CG30" s="31"/>
      <c r="CH30" s="56"/>
      <c r="CI30" s="30"/>
      <c r="CJ30" s="31"/>
      <c r="CK30" s="29"/>
      <c r="CL30" s="30"/>
      <c r="CM30" s="30"/>
      <c r="CN30" s="30"/>
      <c r="CO30" s="29"/>
      <c r="CP30" s="30"/>
      <c r="CQ30" s="30"/>
      <c r="CR30" s="30"/>
      <c r="CS30" s="30"/>
      <c r="CT30" s="32"/>
      <c r="CU30" s="31"/>
      <c r="CV30" s="29"/>
      <c r="CW30" s="30"/>
      <c r="CX30" s="30"/>
      <c r="CY30" s="32"/>
      <c r="CZ30" s="29"/>
      <c r="DA30" s="30"/>
      <c r="DB30" s="30"/>
      <c r="DC30" s="32"/>
      <c r="DD30" s="32"/>
      <c r="DE30" s="32"/>
      <c r="DF30" s="31"/>
      <c r="DG30" s="29"/>
      <c r="DH30" s="30"/>
      <c r="DI30" s="31"/>
      <c r="DJ30" s="33"/>
      <c r="DK30" s="33"/>
    </row>
    <row r="31" spans="2:115" ht="18" customHeight="1">
      <c r="B31" s="29"/>
      <c r="C31" s="30"/>
      <c r="D31" s="31"/>
      <c r="E31" s="29"/>
      <c r="F31" s="56"/>
      <c r="G31" s="56"/>
      <c r="H31" s="56"/>
      <c r="I31" s="30"/>
      <c r="J31" s="29"/>
      <c r="K31" s="30"/>
      <c r="L31" s="29"/>
      <c r="M31" s="30"/>
      <c r="N31" s="30"/>
      <c r="O31" s="30"/>
      <c r="P31" s="29"/>
      <c r="Q31" s="30"/>
      <c r="R31" s="30"/>
      <c r="S31" s="32"/>
      <c r="T31" s="32"/>
      <c r="U31" s="32"/>
      <c r="V31" s="29"/>
      <c r="W31" s="30"/>
      <c r="X31" s="30"/>
      <c r="Y31" s="30"/>
      <c r="Z31" s="29"/>
      <c r="AA31" s="30"/>
      <c r="AB31" s="32"/>
      <c r="AC31" s="32"/>
      <c r="AD31" s="32"/>
      <c r="AE31" s="31"/>
      <c r="AF31" s="29"/>
      <c r="AG31" s="30"/>
      <c r="AH31" s="32"/>
      <c r="AI31" s="32"/>
      <c r="AJ31" s="29"/>
      <c r="AK31" s="56"/>
      <c r="AL31" s="56"/>
      <c r="AM31" s="31"/>
      <c r="AN31" s="29"/>
      <c r="AO31" s="30"/>
      <c r="AP31" s="31"/>
      <c r="AQ31" s="29"/>
      <c r="AR31" s="30"/>
      <c r="AS31" s="32"/>
      <c r="AT31" s="32"/>
      <c r="AU31" s="31"/>
      <c r="AV31" s="29"/>
      <c r="AW31" s="30"/>
      <c r="AX31" s="31"/>
      <c r="AY31" s="29"/>
      <c r="AZ31" s="30"/>
      <c r="BA31" s="30"/>
      <c r="BB31" s="31"/>
      <c r="BC31" s="29"/>
      <c r="BD31" s="30"/>
      <c r="BE31" s="32"/>
      <c r="BF31" s="32"/>
      <c r="BG31" s="32"/>
      <c r="BH31" s="31"/>
      <c r="BI31" s="32"/>
      <c r="BJ31" s="31"/>
      <c r="BK31" s="29"/>
      <c r="BL31" s="30"/>
      <c r="BM31" s="56"/>
      <c r="BN31" s="30"/>
      <c r="BO31" s="30"/>
      <c r="BP31" s="32"/>
      <c r="BQ31" s="32"/>
      <c r="BR31" s="29"/>
      <c r="BS31" s="31"/>
      <c r="BT31" s="29"/>
      <c r="BU31" s="30"/>
      <c r="BV31" s="31"/>
      <c r="BW31" s="56"/>
      <c r="BX31" s="30"/>
      <c r="BY31" s="31"/>
      <c r="BZ31" s="56"/>
      <c r="CA31" s="30"/>
      <c r="CB31" s="30"/>
      <c r="CC31" s="32"/>
      <c r="CD31" s="31"/>
      <c r="CE31" s="56"/>
      <c r="CF31" s="30"/>
      <c r="CG31" s="31"/>
      <c r="CH31" s="56"/>
      <c r="CI31" s="30"/>
      <c r="CJ31" s="31"/>
      <c r="CK31" s="29"/>
      <c r="CL31" s="30"/>
      <c r="CM31" s="30"/>
      <c r="CN31" s="30"/>
      <c r="CO31" s="29"/>
      <c r="CP31" s="30"/>
      <c r="CQ31" s="30"/>
      <c r="CR31" s="30"/>
      <c r="CS31" s="30"/>
      <c r="CT31" s="32"/>
      <c r="CU31" s="31"/>
      <c r="CV31" s="29"/>
      <c r="CW31" s="30"/>
      <c r="CX31" s="30"/>
      <c r="CY31" s="32"/>
      <c r="CZ31" s="29"/>
      <c r="DA31" s="30"/>
      <c r="DB31" s="30"/>
      <c r="DC31" s="32"/>
      <c r="DD31" s="32"/>
      <c r="DE31" s="32"/>
      <c r="DF31" s="31"/>
      <c r="DG31" s="29"/>
      <c r="DH31" s="30"/>
      <c r="DI31" s="31"/>
      <c r="DJ31" s="33"/>
      <c r="DK31" s="33"/>
    </row>
    <row r="32" spans="2:115" ht="18" customHeight="1">
      <c r="B32" s="29"/>
      <c r="C32" s="30"/>
      <c r="D32" s="31"/>
      <c r="E32" s="29"/>
      <c r="F32" s="56"/>
      <c r="G32" s="56"/>
      <c r="H32" s="56"/>
      <c r="I32" s="30"/>
      <c r="J32" s="29"/>
      <c r="K32" s="30"/>
      <c r="L32" s="29"/>
      <c r="M32" s="30"/>
      <c r="N32" s="30"/>
      <c r="O32" s="30"/>
      <c r="P32" s="29"/>
      <c r="Q32" s="30"/>
      <c r="R32" s="30"/>
      <c r="S32" s="32"/>
      <c r="T32" s="32"/>
      <c r="U32" s="32"/>
      <c r="V32" s="29"/>
      <c r="W32" s="30"/>
      <c r="X32" s="30"/>
      <c r="Y32" s="30"/>
      <c r="Z32" s="29"/>
      <c r="AA32" s="30"/>
      <c r="AB32" s="32"/>
      <c r="AC32" s="32"/>
      <c r="AD32" s="32"/>
      <c r="AE32" s="31"/>
      <c r="AF32" s="29"/>
      <c r="AG32" s="30"/>
      <c r="AH32" s="32"/>
      <c r="AI32" s="32"/>
      <c r="AJ32" s="29"/>
      <c r="AK32" s="56"/>
      <c r="AL32" s="56"/>
      <c r="AM32" s="31"/>
      <c r="AN32" s="29"/>
      <c r="AO32" s="30"/>
      <c r="AP32" s="31"/>
      <c r="AQ32" s="29"/>
      <c r="AR32" s="30"/>
      <c r="AS32" s="32"/>
      <c r="AT32" s="32"/>
      <c r="AU32" s="31"/>
      <c r="AV32" s="29"/>
      <c r="AW32" s="30"/>
      <c r="AX32" s="31"/>
      <c r="AY32" s="29"/>
      <c r="AZ32" s="30"/>
      <c r="BA32" s="30"/>
      <c r="BB32" s="31"/>
      <c r="BC32" s="29"/>
      <c r="BD32" s="30"/>
      <c r="BE32" s="32"/>
      <c r="BF32" s="32"/>
      <c r="BG32" s="32"/>
      <c r="BH32" s="31"/>
      <c r="BI32" s="32"/>
      <c r="BJ32" s="31"/>
      <c r="BK32" s="29"/>
      <c r="BL32" s="30"/>
      <c r="BM32" s="56"/>
      <c r="BN32" s="30"/>
      <c r="BO32" s="30"/>
      <c r="BP32" s="32"/>
      <c r="BQ32" s="32"/>
      <c r="BR32" s="29"/>
      <c r="BS32" s="31"/>
      <c r="BT32" s="29"/>
      <c r="BU32" s="30"/>
      <c r="BV32" s="31"/>
      <c r="BW32" s="56"/>
      <c r="BX32" s="30"/>
      <c r="BY32" s="31"/>
      <c r="BZ32" s="56"/>
      <c r="CA32" s="30"/>
      <c r="CB32" s="30"/>
      <c r="CC32" s="32"/>
      <c r="CD32" s="31"/>
      <c r="CE32" s="56"/>
      <c r="CF32" s="30"/>
      <c r="CG32" s="31"/>
      <c r="CH32" s="56"/>
      <c r="CI32" s="30"/>
      <c r="CJ32" s="31"/>
      <c r="CK32" s="29"/>
      <c r="CL32" s="30"/>
      <c r="CM32" s="30"/>
      <c r="CN32" s="30"/>
      <c r="CO32" s="29"/>
      <c r="CP32" s="30"/>
      <c r="CQ32" s="30"/>
      <c r="CR32" s="30"/>
      <c r="CS32" s="30"/>
      <c r="CT32" s="32"/>
      <c r="CU32" s="31"/>
      <c r="CV32" s="29"/>
      <c r="CW32" s="30"/>
      <c r="CX32" s="30"/>
      <c r="CY32" s="32"/>
      <c r="CZ32" s="29"/>
      <c r="DA32" s="30"/>
      <c r="DB32" s="30"/>
      <c r="DC32" s="32"/>
      <c r="DD32" s="32"/>
      <c r="DE32" s="32"/>
      <c r="DF32" s="31"/>
      <c r="DG32" s="29"/>
      <c r="DH32" s="30"/>
      <c r="DI32" s="31"/>
      <c r="DJ32" s="33"/>
      <c r="DK32" s="33"/>
    </row>
    <row r="33" spans="2:115" ht="18" customHeight="1">
      <c r="B33" s="29"/>
      <c r="C33" s="30"/>
      <c r="D33" s="31"/>
      <c r="E33" s="29"/>
      <c r="F33" s="56"/>
      <c r="G33" s="56"/>
      <c r="H33" s="56"/>
      <c r="I33" s="30"/>
      <c r="J33" s="29"/>
      <c r="K33" s="30"/>
      <c r="L33" s="29"/>
      <c r="M33" s="30"/>
      <c r="N33" s="30"/>
      <c r="O33" s="30"/>
      <c r="P33" s="29"/>
      <c r="Q33" s="30"/>
      <c r="R33" s="30"/>
      <c r="S33" s="32"/>
      <c r="T33" s="32"/>
      <c r="U33" s="32"/>
      <c r="V33" s="29"/>
      <c r="W33" s="30"/>
      <c r="X33" s="30"/>
      <c r="Y33" s="30"/>
      <c r="Z33" s="29"/>
      <c r="AA33" s="30"/>
      <c r="AB33" s="32"/>
      <c r="AC33" s="32"/>
      <c r="AD33" s="32"/>
      <c r="AE33" s="31"/>
      <c r="AF33" s="29"/>
      <c r="AG33" s="30"/>
      <c r="AH33" s="32"/>
      <c r="AI33" s="32"/>
      <c r="AJ33" s="29"/>
      <c r="AK33" s="56"/>
      <c r="AL33" s="56"/>
      <c r="AM33" s="31"/>
      <c r="AN33" s="29"/>
      <c r="AO33" s="30"/>
      <c r="AP33" s="31"/>
      <c r="AQ33" s="29"/>
      <c r="AR33" s="30"/>
      <c r="AS33" s="32"/>
      <c r="AT33" s="32"/>
      <c r="AU33" s="31"/>
      <c r="AV33" s="29"/>
      <c r="AW33" s="30"/>
      <c r="AX33" s="31"/>
      <c r="AY33" s="29"/>
      <c r="AZ33" s="30"/>
      <c r="BA33" s="30"/>
      <c r="BB33" s="31"/>
      <c r="BC33" s="29"/>
      <c r="BD33" s="30"/>
      <c r="BE33" s="32"/>
      <c r="BF33" s="32"/>
      <c r="BG33" s="32"/>
      <c r="BH33" s="31"/>
      <c r="BI33" s="32"/>
      <c r="BJ33" s="31"/>
      <c r="BK33" s="29"/>
      <c r="BL33" s="30"/>
      <c r="BM33" s="56"/>
      <c r="BN33" s="30"/>
      <c r="BO33" s="30"/>
      <c r="BP33" s="32"/>
      <c r="BQ33" s="32"/>
      <c r="BR33" s="29"/>
      <c r="BS33" s="31"/>
      <c r="BT33" s="29"/>
      <c r="BU33" s="30"/>
      <c r="BV33" s="31"/>
      <c r="BW33" s="56"/>
      <c r="BX33" s="30"/>
      <c r="BY33" s="31"/>
      <c r="BZ33" s="56"/>
      <c r="CA33" s="30"/>
      <c r="CB33" s="30"/>
      <c r="CC33" s="32"/>
      <c r="CD33" s="31"/>
      <c r="CE33" s="56"/>
      <c r="CF33" s="30"/>
      <c r="CG33" s="31"/>
      <c r="CH33" s="56"/>
      <c r="CI33" s="30"/>
      <c r="CJ33" s="31"/>
      <c r="CK33" s="29"/>
      <c r="CL33" s="30"/>
      <c r="CM33" s="30"/>
      <c r="CN33" s="30"/>
      <c r="CO33" s="29"/>
      <c r="CP33" s="30"/>
      <c r="CQ33" s="30"/>
      <c r="CR33" s="30"/>
      <c r="CS33" s="30"/>
      <c r="CT33" s="32"/>
      <c r="CU33" s="31"/>
      <c r="CV33" s="29"/>
      <c r="CW33" s="30"/>
      <c r="CX33" s="30"/>
      <c r="CY33" s="32"/>
      <c r="CZ33" s="29"/>
      <c r="DA33" s="30"/>
      <c r="DB33" s="30"/>
      <c r="DC33" s="32"/>
      <c r="DD33" s="32"/>
      <c r="DE33" s="32"/>
      <c r="DF33" s="31"/>
      <c r="DG33" s="29"/>
      <c r="DH33" s="30"/>
      <c r="DI33" s="31"/>
      <c r="DJ33" s="33"/>
      <c r="DK33" s="33"/>
    </row>
    <row r="34" spans="2:115" ht="18" customHeight="1">
      <c r="B34" s="29"/>
      <c r="C34" s="30"/>
      <c r="D34" s="31"/>
      <c r="E34" s="29"/>
      <c r="F34" s="56"/>
      <c r="G34" s="56"/>
      <c r="H34" s="56"/>
      <c r="I34" s="30"/>
      <c r="J34" s="29"/>
      <c r="K34" s="30"/>
      <c r="L34" s="29"/>
      <c r="M34" s="30"/>
      <c r="N34" s="30"/>
      <c r="O34" s="30"/>
      <c r="P34" s="29"/>
      <c r="Q34" s="30"/>
      <c r="R34" s="30"/>
      <c r="S34" s="32"/>
      <c r="T34" s="32"/>
      <c r="U34" s="32"/>
      <c r="V34" s="29"/>
      <c r="W34" s="30"/>
      <c r="X34" s="30"/>
      <c r="Y34" s="30"/>
      <c r="Z34" s="29"/>
      <c r="AA34" s="30"/>
      <c r="AB34" s="32"/>
      <c r="AC34" s="32"/>
      <c r="AD34" s="32"/>
      <c r="AE34" s="31"/>
      <c r="AF34" s="29"/>
      <c r="AG34" s="30"/>
      <c r="AH34" s="32"/>
      <c r="AI34" s="32"/>
      <c r="AJ34" s="29"/>
      <c r="AK34" s="56"/>
      <c r="AL34" s="56"/>
      <c r="AM34" s="31"/>
      <c r="AN34" s="29"/>
      <c r="AO34" s="30"/>
      <c r="AP34" s="31"/>
      <c r="AQ34" s="29"/>
      <c r="AR34" s="30"/>
      <c r="AS34" s="32"/>
      <c r="AT34" s="32"/>
      <c r="AU34" s="31"/>
      <c r="AV34" s="29"/>
      <c r="AW34" s="30"/>
      <c r="AX34" s="31"/>
      <c r="AY34" s="29"/>
      <c r="AZ34" s="30"/>
      <c r="BA34" s="30"/>
      <c r="BB34" s="31"/>
      <c r="BC34" s="29"/>
      <c r="BD34" s="30"/>
      <c r="BE34" s="32"/>
      <c r="BF34" s="32"/>
      <c r="BG34" s="32"/>
      <c r="BH34" s="31"/>
      <c r="BI34" s="32"/>
      <c r="BJ34" s="31"/>
      <c r="BK34" s="29"/>
      <c r="BL34" s="30"/>
      <c r="BM34" s="56"/>
      <c r="BN34" s="30"/>
      <c r="BO34" s="30"/>
      <c r="BP34" s="32"/>
      <c r="BQ34" s="32"/>
      <c r="BR34" s="29"/>
      <c r="BS34" s="31"/>
      <c r="BT34" s="29"/>
      <c r="BU34" s="30"/>
      <c r="BV34" s="31"/>
      <c r="BW34" s="56"/>
      <c r="BX34" s="30"/>
      <c r="BY34" s="31"/>
      <c r="BZ34" s="56"/>
      <c r="CA34" s="30"/>
      <c r="CB34" s="30"/>
      <c r="CC34" s="32"/>
      <c r="CD34" s="31"/>
      <c r="CE34" s="56"/>
      <c r="CF34" s="30"/>
      <c r="CG34" s="31"/>
      <c r="CH34" s="56"/>
      <c r="CI34" s="30"/>
      <c r="CJ34" s="31"/>
      <c r="CK34" s="29"/>
      <c r="CL34" s="30"/>
      <c r="CM34" s="30"/>
      <c r="CN34" s="30"/>
      <c r="CO34" s="29"/>
      <c r="CP34" s="30"/>
      <c r="CQ34" s="30"/>
      <c r="CR34" s="30"/>
      <c r="CS34" s="30"/>
      <c r="CT34" s="32"/>
      <c r="CU34" s="31"/>
      <c r="CV34" s="29"/>
      <c r="CW34" s="30"/>
      <c r="CX34" s="30"/>
      <c r="CY34" s="32"/>
      <c r="CZ34" s="29"/>
      <c r="DA34" s="30"/>
      <c r="DB34" s="30"/>
      <c r="DC34" s="32"/>
      <c r="DD34" s="32"/>
      <c r="DE34" s="32"/>
      <c r="DF34" s="31"/>
      <c r="DG34" s="29"/>
      <c r="DH34" s="30"/>
      <c r="DI34" s="31"/>
      <c r="DJ34" s="33"/>
      <c r="DK34" s="33"/>
    </row>
    <row r="35" spans="2:115" ht="18" customHeight="1">
      <c r="B35" s="29"/>
      <c r="C35" s="30"/>
      <c r="D35" s="31"/>
      <c r="E35" s="29"/>
      <c r="F35" s="56"/>
      <c r="G35" s="56"/>
      <c r="H35" s="56"/>
      <c r="I35" s="30"/>
      <c r="J35" s="29"/>
      <c r="K35" s="30"/>
      <c r="L35" s="29"/>
      <c r="M35" s="30"/>
      <c r="N35" s="30"/>
      <c r="O35" s="30"/>
      <c r="P35" s="29"/>
      <c r="Q35" s="30"/>
      <c r="R35" s="30"/>
      <c r="S35" s="32"/>
      <c r="T35" s="32"/>
      <c r="U35" s="32"/>
      <c r="V35" s="29"/>
      <c r="W35" s="30"/>
      <c r="X35" s="30"/>
      <c r="Y35" s="30"/>
      <c r="Z35" s="29"/>
      <c r="AA35" s="30"/>
      <c r="AB35" s="32"/>
      <c r="AC35" s="32"/>
      <c r="AD35" s="32"/>
      <c r="AE35" s="31"/>
      <c r="AF35" s="29"/>
      <c r="AG35" s="30"/>
      <c r="AH35" s="32"/>
      <c r="AI35" s="32"/>
      <c r="AJ35" s="29"/>
      <c r="AK35" s="56"/>
      <c r="AL35" s="56"/>
      <c r="AM35" s="31"/>
      <c r="AN35" s="29"/>
      <c r="AO35" s="30"/>
      <c r="AP35" s="31"/>
      <c r="AQ35" s="29"/>
      <c r="AR35" s="30"/>
      <c r="AS35" s="32"/>
      <c r="AT35" s="32"/>
      <c r="AU35" s="31"/>
      <c r="AV35" s="29"/>
      <c r="AW35" s="30"/>
      <c r="AX35" s="31"/>
      <c r="AY35" s="29"/>
      <c r="AZ35" s="30"/>
      <c r="BA35" s="30"/>
      <c r="BB35" s="31"/>
      <c r="BC35" s="29"/>
      <c r="BD35" s="30"/>
      <c r="BE35" s="32"/>
      <c r="BF35" s="32"/>
      <c r="BG35" s="32"/>
      <c r="BH35" s="31"/>
      <c r="BI35" s="32"/>
      <c r="BJ35" s="31"/>
      <c r="BK35" s="29"/>
      <c r="BL35" s="30"/>
      <c r="BM35" s="56"/>
      <c r="BN35" s="30"/>
      <c r="BO35" s="30"/>
      <c r="BP35" s="32"/>
      <c r="BQ35" s="32"/>
      <c r="BR35" s="29"/>
      <c r="BS35" s="31"/>
      <c r="BT35" s="29"/>
      <c r="BU35" s="30"/>
      <c r="BV35" s="31"/>
      <c r="BW35" s="56"/>
      <c r="BX35" s="30"/>
      <c r="BY35" s="31"/>
      <c r="BZ35" s="56"/>
      <c r="CA35" s="30"/>
      <c r="CB35" s="30"/>
      <c r="CC35" s="32"/>
      <c r="CD35" s="31"/>
      <c r="CE35" s="56"/>
      <c r="CF35" s="30"/>
      <c r="CG35" s="31"/>
      <c r="CH35" s="56"/>
      <c r="CI35" s="30"/>
      <c r="CJ35" s="31"/>
      <c r="CK35" s="29"/>
      <c r="CL35" s="30"/>
      <c r="CM35" s="30"/>
      <c r="CN35" s="30"/>
      <c r="CO35" s="29"/>
      <c r="CP35" s="30"/>
      <c r="CQ35" s="30"/>
      <c r="CR35" s="30"/>
      <c r="CS35" s="30"/>
      <c r="CT35" s="32"/>
      <c r="CU35" s="31"/>
      <c r="CV35" s="29"/>
      <c r="CW35" s="30"/>
      <c r="CX35" s="30"/>
      <c r="CY35" s="32"/>
      <c r="CZ35" s="29"/>
      <c r="DA35" s="30"/>
      <c r="DB35" s="30"/>
      <c r="DC35" s="32"/>
      <c r="DD35" s="32"/>
      <c r="DE35" s="32"/>
      <c r="DF35" s="31"/>
      <c r="DG35" s="29"/>
      <c r="DH35" s="30"/>
      <c r="DI35" s="31"/>
      <c r="DJ35" s="33"/>
      <c r="DK35" s="33"/>
    </row>
    <row r="36" spans="2:115" ht="18" customHeight="1">
      <c r="B36" s="29"/>
      <c r="C36" s="30"/>
      <c r="D36" s="31"/>
      <c r="E36" s="29"/>
      <c r="F36" s="56"/>
      <c r="G36" s="56"/>
      <c r="H36" s="56"/>
      <c r="I36" s="30"/>
      <c r="J36" s="29"/>
      <c r="K36" s="30"/>
      <c r="L36" s="29"/>
      <c r="M36" s="30"/>
      <c r="N36" s="30"/>
      <c r="O36" s="30"/>
      <c r="P36" s="29"/>
      <c r="Q36" s="30"/>
      <c r="R36" s="30"/>
      <c r="S36" s="32"/>
      <c r="T36" s="32"/>
      <c r="U36" s="32"/>
      <c r="V36" s="29"/>
      <c r="W36" s="30"/>
      <c r="X36" s="30"/>
      <c r="Y36" s="30"/>
      <c r="Z36" s="29"/>
      <c r="AA36" s="30"/>
      <c r="AB36" s="32"/>
      <c r="AC36" s="32"/>
      <c r="AD36" s="32"/>
      <c r="AE36" s="31"/>
      <c r="AF36" s="29"/>
      <c r="AG36" s="30"/>
      <c r="AH36" s="32"/>
      <c r="AI36" s="32"/>
      <c r="AJ36" s="29"/>
      <c r="AK36" s="56"/>
      <c r="AL36" s="56"/>
      <c r="AM36" s="31"/>
      <c r="AN36" s="29"/>
      <c r="AO36" s="30"/>
      <c r="AP36" s="31"/>
      <c r="AQ36" s="29"/>
      <c r="AR36" s="30"/>
      <c r="AS36" s="32"/>
      <c r="AT36" s="32"/>
      <c r="AU36" s="31"/>
      <c r="AV36" s="29"/>
      <c r="AW36" s="30"/>
      <c r="AX36" s="31"/>
      <c r="AY36" s="29"/>
      <c r="AZ36" s="30"/>
      <c r="BA36" s="30"/>
      <c r="BB36" s="31"/>
      <c r="BC36" s="29"/>
      <c r="BD36" s="30"/>
      <c r="BE36" s="32"/>
      <c r="BF36" s="32"/>
      <c r="BG36" s="32"/>
      <c r="BH36" s="31"/>
      <c r="BI36" s="32"/>
      <c r="BJ36" s="31"/>
      <c r="BK36" s="29"/>
      <c r="BL36" s="30"/>
      <c r="BM36" s="56"/>
      <c r="BN36" s="30"/>
      <c r="BO36" s="30"/>
      <c r="BP36" s="32"/>
      <c r="BQ36" s="32"/>
      <c r="BR36" s="29"/>
      <c r="BS36" s="31"/>
      <c r="BT36" s="29"/>
      <c r="BU36" s="30"/>
      <c r="BV36" s="31"/>
      <c r="BW36" s="56"/>
      <c r="BX36" s="30"/>
      <c r="BY36" s="31"/>
      <c r="BZ36" s="56"/>
      <c r="CA36" s="30"/>
      <c r="CB36" s="30"/>
      <c r="CC36" s="32"/>
      <c r="CD36" s="31"/>
      <c r="CE36" s="56"/>
      <c r="CF36" s="30"/>
      <c r="CG36" s="31"/>
      <c r="CH36" s="56"/>
      <c r="CI36" s="30"/>
      <c r="CJ36" s="31"/>
      <c r="CK36" s="29"/>
      <c r="CL36" s="30"/>
      <c r="CM36" s="30"/>
      <c r="CN36" s="30"/>
      <c r="CO36" s="29"/>
      <c r="CP36" s="30"/>
      <c r="CQ36" s="30"/>
      <c r="CR36" s="30"/>
      <c r="CS36" s="30"/>
      <c r="CT36" s="32"/>
      <c r="CU36" s="31"/>
      <c r="CV36" s="29"/>
      <c r="CW36" s="30"/>
      <c r="CX36" s="30"/>
      <c r="CY36" s="32"/>
      <c r="CZ36" s="29"/>
      <c r="DA36" s="30"/>
      <c r="DB36" s="30"/>
      <c r="DC36" s="32"/>
      <c r="DD36" s="32"/>
      <c r="DE36" s="32"/>
      <c r="DF36" s="31"/>
      <c r="DG36" s="29"/>
      <c r="DH36" s="30"/>
      <c r="DI36" s="31"/>
      <c r="DJ36" s="33"/>
      <c r="DK36" s="33"/>
    </row>
    <row r="37" spans="2:115" ht="18" customHeight="1">
      <c r="B37" s="29"/>
      <c r="C37" s="30"/>
      <c r="D37" s="31"/>
      <c r="E37" s="29"/>
      <c r="F37" s="56"/>
      <c r="G37" s="56"/>
      <c r="H37" s="56"/>
      <c r="I37" s="30"/>
      <c r="J37" s="29"/>
      <c r="K37" s="30"/>
      <c r="L37" s="29"/>
      <c r="M37" s="30"/>
      <c r="N37" s="30"/>
      <c r="O37" s="30"/>
      <c r="P37" s="29"/>
      <c r="Q37" s="30"/>
      <c r="R37" s="30"/>
      <c r="S37" s="32"/>
      <c r="T37" s="32"/>
      <c r="U37" s="32"/>
      <c r="V37" s="29"/>
      <c r="W37" s="30"/>
      <c r="X37" s="30"/>
      <c r="Y37" s="30"/>
      <c r="Z37" s="29"/>
      <c r="AA37" s="30"/>
      <c r="AB37" s="32"/>
      <c r="AC37" s="32"/>
      <c r="AD37" s="32"/>
      <c r="AE37" s="31"/>
      <c r="AF37" s="29"/>
      <c r="AG37" s="30"/>
      <c r="AH37" s="32"/>
      <c r="AI37" s="32"/>
      <c r="AJ37" s="29"/>
      <c r="AK37" s="56"/>
      <c r="AL37" s="56"/>
      <c r="AM37" s="31"/>
      <c r="AN37" s="29"/>
      <c r="AO37" s="30"/>
      <c r="AP37" s="31"/>
      <c r="AQ37" s="29"/>
      <c r="AR37" s="30"/>
      <c r="AS37" s="32"/>
      <c r="AT37" s="32"/>
      <c r="AU37" s="31"/>
      <c r="AV37" s="29"/>
      <c r="AW37" s="30"/>
      <c r="AX37" s="31"/>
      <c r="AY37" s="29"/>
      <c r="AZ37" s="30"/>
      <c r="BA37" s="30"/>
      <c r="BB37" s="31"/>
      <c r="BC37" s="29"/>
      <c r="BD37" s="30"/>
      <c r="BE37" s="32"/>
      <c r="BF37" s="32"/>
      <c r="BG37" s="32"/>
      <c r="BH37" s="31"/>
      <c r="BI37" s="32"/>
      <c r="BJ37" s="31"/>
      <c r="BK37" s="29"/>
      <c r="BL37" s="30"/>
      <c r="BM37" s="56"/>
      <c r="BN37" s="30"/>
      <c r="BO37" s="30"/>
      <c r="BP37" s="32"/>
      <c r="BQ37" s="32"/>
      <c r="BR37" s="29"/>
      <c r="BS37" s="31"/>
      <c r="BT37" s="29"/>
      <c r="BU37" s="30"/>
      <c r="BV37" s="31"/>
      <c r="BW37" s="56"/>
      <c r="BX37" s="30"/>
      <c r="BY37" s="31"/>
      <c r="BZ37" s="56"/>
      <c r="CA37" s="30"/>
      <c r="CB37" s="30"/>
      <c r="CC37" s="32"/>
      <c r="CD37" s="31"/>
      <c r="CE37" s="56"/>
      <c r="CF37" s="30"/>
      <c r="CG37" s="31"/>
      <c r="CH37" s="56"/>
      <c r="CI37" s="30"/>
      <c r="CJ37" s="31"/>
      <c r="CK37" s="29"/>
      <c r="CL37" s="30"/>
      <c r="CM37" s="30"/>
      <c r="CN37" s="30"/>
      <c r="CO37" s="29"/>
      <c r="CP37" s="30"/>
      <c r="CQ37" s="30"/>
      <c r="CR37" s="30"/>
      <c r="CS37" s="30"/>
      <c r="CT37" s="32"/>
      <c r="CU37" s="31"/>
      <c r="CV37" s="29"/>
      <c r="CW37" s="30"/>
      <c r="CX37" s="30"/>
      <c r="CY37" s="32"/>
      <c r="CZ37" s="29"/>
      <c r="DA37" s="30"/>
      <c r="DB37" s="30"/>
      <c r="DC37" s="32"/>
      <c r="DD37" s="32"/>
      <c r="DE37" s="32"/>
      <c r="DF37" s="31"/>
      <c r="DG37" s="29"/>
      <c r="DH37" s="30"/>
      <c r="DI37" s="31"/>
      <c r="DJ37" s="33"/>
      <c r="DK37" s="33"/>
    </row>
    <row r="38" spans="2:115" ht="18" customHeight="1">
      <c r="B38" s="29"/>
      <c r="C38" s="30"/>
      <c r="D38" s="31"/>
      <c r="E38" s="29"/>
      <c r="F38" s="56"/>
      <c r="G38" s="56"/>
      <c r="H38" s="56"/>
      <c r="I38" s="30"/>
      <c r="J38" s="29"/>
      <c r="K38" s="30"/>
      <c r="L38" s="29"/>
      <c r="M38" s="30"/>
      <c r="N38" s="30"/>
      <c r="O38" s="30"/>
      <c r="P38" s="29"/>
      <c r="Q38" s="30"/>
      <c r="R38" s="30"/>
      <c r="S38" s="32"/>
      <c r="T38" s="32"/>
      <c r="U38" s="32"/>
      <c r="V38" s="29"/>
      <c r="W38" s="30"/>
      <c r="X38" s="30"/>
      <c r="Y38" s="30"/>
      <c r="Z38" s="29"/>
      <c r="AA38" s="30"/>
      <c r="AB38" s="32"/>
      <c r="AC38" s="32"/>
      <c r="AD38" s="32"/>
      <c r="AE38" s="31"/>
      <c r="AF38" s="29"/>
      <c r="AG38" s="30"/>
      <c r="AH38" s="32"/>
      <c r="AI38" s="32"/>
      <c r="AJ38" s="29"/>
      <c r="AK38" s="56"/>
      <c r="AL38" s="56"/>
      <c r="AM38" s="31"/>
      <c r="AN38" s="29"/>
      <c r="AO38" s="30"/>
      <c r="AP38" s="31"/>
      <c r="AQ38" s="29"/>
      <c r="AR38" s="30"/>
      <c r="AS38" s="32"/>
      <c r="AT38" s="32"/>
      <c r="AU38" s="31"/>
      <c r="AV38" s="29"/>
      <c r="AW38" s="30"/>
      <c r="AX38" s="31"/>
      <c r="AY38" s="29"/>
      <c r="AZ38" s="30"/>
      <c r="BA38" s="30"/>
      <c r="BB38" s="31"/>
      <c r="BC38" s="29"/>
      <c r="BD38" s="30"/>
      <c r="BE38" s="32"/>
      <c r="BF38" s="32"/>
      <c r="BG38" s="32"/>
      <c r="BH38" s="31"/>
      <c r="BI38" s="32"/>
      <c r="BJ38" s="31"/>
      <c r="BK38" s="29"/>
      <c r="BL38" s="30"/>
      <c r="BM38" s="56"/>
      <c r="BN38" s="30"/>
      <c r="BO38" s="30"/>
      <c r="BP38" s="32"/>
      <c r="BQ38" s="32"/>
      <c r="BR38" s="29"/>
      <c r="BS38" s="31"/>
      <c r="BT38" s="29"/>
      <c r="BU38" s="30"/>
      <c r="BV38" s="31"/>
      <c r="BW38" s="56"/>
      <c r="BX38" s="30"/>
      <c r="BY38" s="31"/>
      <c r="BZ38" s="56"/>
      <c r="CA38" s="30"/>
      <c r="CB38" s="30"/>
      <c r="CC38" s="32"/>
      <c r="CD38" s="31"/>
      <c r="CE38" s="56"/>
      <c r="CF38" s="30"/>
      <c r="CG38" s="31"/>
      <c r="CH38" s="56"/>
      <c r="CI38" s="30"/>
      <c r="CJ38" s="31"/>
      <c r="CK38" s="29"/>
      <c r="CL38" s="30"/>
      <c r="CM38" s="30"/>
      <c r="CN38" s="30"/>
      <c r="CO38" s="29"/>
      <c r="CP38" s="30"/>
      <c r="CQ38" s="30"/>
      <c r="CR38" s="30"/>
      <c r="CS38" s="30"/>
      <c r="CT38" s="32"/>
      <c r="CU38" s="31"/>
      <c r="CV38" s="29"/>
      <c r="CW38" s="30"/>
      <c r="CX38" s="30"/>
      <c r="CY38" s="32"/>
      <c r="CZ38" s="29"/>
      <c r="DA38" s="30"/>
      <c r="DB38" s="30"/>
      <c r="DC38" s="32"/>
      <c r="DD38" s="32"/>
      <c r="DE38" s="32"/>
      <c r="DF38" s="31"/>
      <c r="DG38" s="29"/>
      <c r="DH38" s="30"/>
      <c r="DI38" s="31"/>
      <c r="DJ38" s="33"/>
      <c r="DK38" s="33"/>
    </row>
    <row r="39" spans="2:115" ht="18" customHeight="1">
      <c r="B39" s="29"/>
      <c r="C39" s="30"/>
      <c r="D39" s="31"/>
      <c r="E39" s="29"/>
      <c r="F39" s="56"/>
      <c r="G39" s="56"/>
      <c r="H39" s="56"/>
      <c r="I39" s="30"/>
      <c r="J39" s="29"/>
      <c r="K39" s="30"/>
      <c r="L39" s="29"/>
      <c r="M39" s="30"/>
      <c r="N39" s="30"/>
      <c r="O39" s="30"/>
      <c r="P39" s="29"/>
      <c r="Q39" s="30"/>
      <c r="R39" s="30"/>
      <c r="S39" s="32"/>
      <c r="T39" s="32"/>
      <c r="U39" s="32"/>
      <c r="V39" s="29"/>
      <c r="W39" s="30"/>
      <c r="X39" s="30"/>
      <c r="Y39" s="30"/>
      <c r="Z39" s="29"/>
      <c r="AA39" s="30"/>
      <c r="AB39" s="32"/>
      <c r="AC39" s="32"/>
      <c r="AD39" s="32"/>
      <c r="AE39" s="31"/>
      <c r="AF39" s="29"/>
      <c r="AG39" s="30"/>
      <c r="AH39" s="32"/>
      <c r="AI39" s="32"/>
      <c r="AJ39" s="29"/>
      <c r="AK39" s="56"/>
      <c r="AL39" s="56"/>
      <c r="AM39" s="31"/>
      <c r="AN39" s="29"/>
      <c r="AO39" s="30"/>
      <c r="AP39" s="31"/>
      <c r="AQ39" s="29"/>
      <c r="AR39" s="30"/>
      <c r="AS39" s="32"/>
      <c r="AT39" s="32"/>
      <c r="AU39" s="31"/>
      <c r="AV39" s="29"/>
      <c r="AW39" s="30"/>
      <c r="AX39" s="31"/>
      <c r="AY39" s="29"/>
      <c r="AZ39" s="30"/>
      <c r="BA39" s="30"/>
      <c r="BB39" s="31"/>
      <c r="BC39" s="29"/>
      <c r="BD39" s="30"/>
      <c r="BE39" s="32"/>
      <c r="BF39" s="32"/>
      <c r="BG39" s="32"/>
      <c r="BH39" s="31"/>
      <c r="BI39" s="32"/>
      <c r="BJ39" s="31"/>
      <c r="BK39" s="29"/>
      <c r="BL39" s="30"/>
      <c r="BM39" s="56"/>
      <c r="BN39" s="30"/>
      <c r="BO39" s="30"/>
      <c r="BP39" s="32"/>
      <c r="BQ39" s="32"/>
      <c r="BR39" s="29"/>
      <c r="BS39" s="31"/>
      <c r="BT39" s="29"/>
      <c r="BU39" s="30"/>
      <c r="BV39" s="31"/>
      <c r="BW39" s="56"/>
      <c r="BX39" s="30"/>
      <c r="BY39" s="31"/>
      <c r="BZ39" s="56"/>
      <c r="CA39" s="30"/>
      <c r="CB39" s="30"/>
      <c r="CC39" s="32"/>
      <c r="CD39" s="31"/>
      <c r="CE39" s="56"/>
      <c r="CF39" s="30"/>
      <c r="CG39" s="31"/>
      <c r="CH39" s="56"/>
      <c r="CI39" s="30"/>
      <c r="CJ39" s="31"/>
      <c r="CK39" s="29"/>
      <c r="CL39" s="30"/>
      <c r="CM39" s="30"/>
      <c r="CN39" s="30"/>
      <c r="CO39" s="29"/>
      <c r="CP39" s="30"/>
      <c r="CQ39" s="30"/>
      <c r="CR39" s="30"/>
      <c r="CS39" s="30"/>
      <c r="CT39" s="32"/>
      <c r="CU39" s="31"/>
      <c r="CV39" s="29"/>
      <c r="CW39" s="30"/>
      <c r="CX39" s="30"/>
      <c r="CY39" s="32"/>
      <c r="CZ39" s="29"/>
      <c r="DA39" s="30"/>
      <c r="DB39" s="30"/>
      <c r="DC39" s="32"/>
      <c r="DD39" s="32"/>
      <c r="DE39" s="32"/>
      <c r="DF39" s="31"/>
      <c r="DG39" s="29"/>
      <c r="DH39" s="30"/>
      <c r="DI39" s="31"/>
      <c r="DJ39" s="33"/>
      <c r="DK39" s="33"/>
    </row>
    <row r="40" spans="2:115" ht="18" customHeight="1">
      <c r="B40" s="29"/>
      <c r="C40" s="30"/>
      <c r="D40" s="31"/>
      <c r="E40" s="29"/>
      <c r="F40" s="56"/>
      <c r="G40" s="56"/>
      <c r="H40" s="56"/>
      <c r="I40" s="30"/>
      <c r="J40" s="29"/>
      <c r="K40" s="30"/>
      <c r="L40" s="29"/>
      <c r="M40" s="30"/>
      <c r="N40" s="30"/>
      <c r="O40" s="30"/>
      <c r="P40" s="29"/>
      <c r="Q40" s="30"/>
      <c r="R40" s="30"/>
      <c r="S40" s="32"/>
      <c r="T40" s="32"/>
      <c r="U40" s="32"/>
      <c r="V40" s="29"/>
      <c r="W40" s="30"/>
      <c r="X40" s="30"/>
      <c r="Y40" s="30"/>
      <c r="Z40" s="29"/>
      <c r="AA40" s="30"/>
      <c r="AB40" s="32"/>
      <c r="AC40" s="32"/>
      <c r="AD40" s="32"/>
      <c r="AE40" s="31"/>
      <c r="AF40" s="29"/>
      <c r="AG40" s="30"/>
      <c r="AH40" s="32"/>
      <c r="AI40" s="32"/>
      <c r="AJ40" s="29"/>
      <c r="AK40" s="56"/>
      <c r="AL40" s="56"/>
      <c r="AM40" s="31"/>
      <c r="AN40" s="29"/>
      <c r="AO40" s="30"/>
      <c r="AP40" s="31"/>
      <c r="AQ40" s="29"/>
      <c r="AR40" s="30"/>
      <c r="AS40" s="32"/>
      <c r="AT40" s="32"/>
      <c r="AU40" s="31"/>
      <c r="AV40" s="29"/>
      <c r="AW40" s="30"/>
      <c r="AX40" s="31"/>
      <c r="AY40" s="29"/>
      <c r="AZ40" s="30"/>
      <c r="BA40" s="30"/>
      <c r="BB40" s="31"/>
      <c r="BC40" s="29"/>
      <c r="BD40" s="30"/>
      <c r="BE40" s="32"/>
      <c r="BF40" s="32"/>
      <c r="BG40" s="32"/>
      <c r="BH40" s="31"/>
      <c r="BI40" s="32"/>
      <c r="BJ40" s="31"/>
      <c r="BK40" s="29"/>
      <c r="BL40" s="30"/>
      <c r="BM40" s="56"/>
      <c r="BN40" s="30"/>
      <c r="BO40" s="30"/>
      <c r="BP40" s="32"/>
      <c r="BQ40" s="32"/>
      <c r="BR40" s="29"/>
      <c r="BS40" s="31"/>
      <c r="BT40" s="29"/>
      <c r="BU40" s="30"/>
      <c r="BV40" s="31"/>
      <c r="BW40" s="56"/>
      <c r="BX40" s="30"/>
      <c r="BY40" s="31"/>
      <c r="BZ40" s="56"/>
      <c r="CA40" s="30"/>
      <c r="CB40" s="30"/>
      <c r="CC40" s="32"/>
      <c r="CD40" s="31"/>
      <c r="CE40" s="56"/>
      <c r="CF40" s="30"/>
      <c r="CG40" s="31"/>
      <c r="CH40" s="56"/>
      <c r="CI40" s="30"/>
      <c r="CJ40" s="31"/>
      <c r="CK40" s="29"/>
      <c r="CL40" s="30"/>
      <c r="CM40" s="30"/>
      <c r="CN40" s="30"/>
      <c r="CO40" s="29"/>
      <c r="CP40" s="30"/>
      <c r="CQ40" s="30"/>
      <c r="CR40" s="30"/>
      <c r="CS40" s="30"/>
      <c r="CT40" s="32"/>
      <c r="CU40" s="31"/>
      <c r="CV40" s="29"/>
      <c r="CW40" s="30"/>
      <c r="CX40" s="30"/>
      <c r="CY40" s="32"/>
      <c r="CZ40" s="29"/>
      <c r="DA40" s="30"/>
      <c r="DB40" s="30"/>
      <c r="DC40" s="32"/>
      <c r="DD40" s="32"/>
      <c r="DE40" s="32"/>
      <c r="DF40" s="31"/>
      <c r="DG40" s="29"/>
      <c r="DH40" s="30"/>
      <c r="DI40" s="31"/>
      <c r="DJ40" s="33"/>
      <c r="DK40" s="33"/>
    </row>
    <row r="41" spans="2:115" ht="18" customHeight="1">
      <c r="B41" s="29"/>
      <c r="C41" s="30"/>
      <c r="D41" s="31"/>
      <c r="E41" s="29"/>
      <c r="F41" s="56"/>
      <c r="G41" s="56"/>
      <c r="H41" s="56"/>
      <c r="I41" s="30"/>
      <c r="J41" s="29"/>
      <c r="K41" s="30"/>
      <c r="L41" s="29"/>
      <c r="M41" s="30"/>
      <c r="N41" s="30"/>
      <c r="O41" s="30"/>
      <c r="P41" s="29"/>
      <c r="Q41" s="30"/>
      <c r="R41" s="30"/>
      <c r="S41" s="32"/>
      <c r="T41" s="32"/>
      <c r="U41" s="32"/>
      <c r="V41" s="29"/>
      <c r="W41" s="30"/>
      <c r="X41" s="30"/>
      <c r="Y41" s="30"/>
      <c r="Z41" s="29"/>
      <c r="AA41" s="30"/>
      <c r="AB41" s="32"/>
      <c r="AC41" s="32"/>
      <c r="AD41" s="32"/>
      <c r="AE41" s="31"/>
      <c r="AF41" s="29"/>
      <c r="AG41" s="30"/>
      <c r="AH41" s="32"/>
      <c r="AI41" s="32"/>
      <c r="AJ41" s="29"/>
      <c r="AK41" s="56"/>
      <c r="AL41" s="56"/>
      <c r="AM41" s="31"/>
      <c r="AN41" s="29"/>
      <c r="AO41" s="30"/>
      <c r="AP41" s="31"/>
      <c r="AQ41" s="29"/>
      <c r="AR41" s="30"/>
      <c r="AS41" s="32"/>
      <c r="AT41" s="32"/>
      <c r="AU41" s="31"/>
      <c r="AV41" s="29"/>
      <c r="AW41" s="30"/>
      <c r="AX41" s="31"/>
      <c r="AY41" s="29"/>
      <c r="AZ41" s="30"/>
      <c r="BA41" s="30"/>
      <c r="BB41" s="31"/>
      <c r="BC41" s="29"/>
      <c r="BD41" s="30"/>
      <c r="BE41" s="32"/>
      <c r="BF41" s="32"/>
      <c r="BG41" s="32"/>
      <c r="BH41" s="31"/>
      <c r="BI41" s="32"/>
      <c r="BJ41" s="31"/>
      <c r="BK41" s="29"/>
      <c r="BL41" s="30"/>
      <c r="BM41" s="56"/>
      <c r="BN41" s="30"/>
      <c r="BO41" s="30"/>
      <c r="BP41" s="32"/>
      <c r="BQ41" s="32"/>
      <c r="BR41" s="29"/>
      <c r="BS41" s="31"/>
      <c r="BT41" s="29"/>
      <c r="BU41" s="30"/>
      <c r="BV41" s="31"/>
      <c r="BW41" s="56"/>
      <c r="BX41" s="30"/>
      <c r="BY41" s="31"/>
      <c r="BZ41" s="56"/>
      <c r="CA41" s="30"/>
      <c r="CB41" s="30"/>
      <c r="CC41" s="32"/>
      <c r="CD41" s="31"/>
      <c r="CE41" s="56"/>
      <c r="CF41" s="30"/>
      <c r="CG41" s="31"/>
      <c r="CH41" s="56"/>
      <c r="CI41" s="30"/>
      <c r="CJ41" s="31"/>
      <c r="CK41" s="29"/>
      <c r="CL41" s="30"/>
      <c r="CM41" s="30"/>
      <c r="CN41" s="30"/>
      <c r="CO41" s="29"/>
      <c r="CP41" s="30"/>
      <c r="CQ41" s="30"/>
      <c r="CR41" s="30"/>
      <c r="CS41" s="30"/>
      <c r="CT41" s="32"/>
      <c r="CU41" s="31"/>
      <c r="CV41" s="29"/>
      <c r="CW41" s="30"/>
      <c r="CX41" s="30"/>
      <c r="CY41" s="32"/>
      <c r="CZ41" s="29"/>
      <c r="DA41" s="30"/>
      <c r="DB41" s="30"/>
      <c r="DC41" s="32"/>
      <c r="DD41" s="32"/>
      <c r="DE41" s="32"/>
      <c r="DF41" s="31"/>
      <c r="DG41" s="29"/>
      <c r="DH41" s="30"/>
      <c r="DI41" s="31"/>
      <c r="DJ41" s="33"/>
      <c r="DK41" s="33"/>
    </row>
    <row r="42" spans="2:115" ht="18" customHeight="1">
      <c r="B42" s="29"/>
      <c r="C42" s="30"/>
      <c r="D42" s="31"/>
      <c r="E42" s="29"/>
      <c r="F42" s="56"/>
      <c r="G42" s="56"/>
      <c r="H42" s="56"/>
      <c r="I42" s="30"/>
      <c r="J42" s="29"/>
      <c r="K42" s="30"/>
      <c r="L42" s="29"/>
      <c r="M42" s="30"/>
      <c r="N42" s="30"/>
      <c r="O42" s="30"/>
      <c r="P42" s="29"/>
      <c r="Q42" s="30"/>
      <c r="R42" s="30"/>
      <c r="S42" s="32"/>
      <c r="T42" s="32"/>
      <c r="U42" s="32"/>
      <c r="V42" s="29"/>
      <c r="W42" s="30"/>
      <c r="X42" s="30"/>
      <c r="Y42" s="30"/>
      <c r="Z42" s="29"/>
      <c r="AA42" s="30"/>
      <c r="AB42" s="32"/>
      <c r="AC42" s="32"/>
      <c r="AD42" s="32"/>
      <c r="AE42" s="31"/>
      <c r="AF42" s="29"/>
      <c r="AG42" s="30"/>
      <c r="AH42" s="32"/>
      <c r="AI42" s="32"/>
      <c r="AJ42" s="29"/>
      <c r="AK42" s="56"/>
      <c r="AL42" s="56"/>
      <c r="AM42" s="31"/>
      <c r="AN42" s="29"/>
      <c r="AO42" s="30"/>
      <c r="AP42" s="31"/>
      <c r="AQ42" s="29"/>
      <c r="AR42" s="30"/>
      <c r="AS42" s="32"/>
      <c r="AT42" s="32"/>
      <c r="AU42" s="31"/>
      <c r="AV42" s="29"/>
      <c r="AW42" s="30"/>
      <c r="AX42" s="31"/>
      <c r="AY42" s="29"/>
      <c r="AZ42" s="30"/>
      <c r="BA42" s="30"/>
      <c r="BB42" s="31"/>
      <c r="BC42" s="29"/>
      <c r="BD42" s="30"/>
      <c r="BE42" s="32"/>
      <c r="BF42" s="32"/>
      <c r="BG42" s="32"/>
      <c r="BH42" s="31"/>
      <c r="BI42" s="32"/>
      <c r="BJ42" s="31"/>
      <c r="BK42" s="29"/>
      <c r="BL42" s="30"/>
      <c r="BM42" s="56"/>
      <c r="BN42" s="30"/>
      <c r="BO42" s="30"/>
      <c r="BP42" s="32"/>
      <c r="BQ42" s="32"/>
      <c r="BR42" s="29"/>
      <c r="BS42" s="31"/>
      <c r="BT42" s="29"/>
      <c r="BU42" s="30"/>
      <c r="BV42" s="31"/>
      <c r="BW42" s="56"/>
      <c r="BX42" s="30"/>
      <c r="BY42" s="31"/>
      <c r="BZ42" s="56"/>
      <c r="CA42" s="30"/>
      <c r="CB42" s="30"/>
      <c r="CC42" s="32"/>
      <c r="CD42" s="31"/>
      <c r="CE42" s="56"/>
      <c r="CF42" s="30"/>
      <c r="CG42" s="31"/>
      <c r="CH42" s="56"/>
      <c r="CI42" s="30"/>
      <c r="CJ42" s="31"/>
      <c r="CK42" s="29"/>
      <c r="CL42" s="30"/>
      <c r="CM42" s="30"/>
      <c r="CN42" s="30"/>
      <c r="CO42" s="29"/>
      <c r="CP42" s="30"/>
      <c r="CQ42" s="30"/>
      <c r="CR42" s="30"/>
      <c r="CS42" s="30"/>
      <c r="CT42" s="32"/>
      <c r="CU42" s="31"/>
      <c r="CV42" s="29"/>
      <c r="CW42" s="30"/>
      <c r="CX42" s="30"/>
      <c r="CY42" s="32"/>
      <c r="CZ42" s="29"/>
      <c r="DA42" s="30"/>
      <c r="DB42" s="30"/>
      <c r="DC42" s="32"/>
      <c r="DD42" s="32"/>
      <c r="DE42" s="32"/>
      <c r="DF42" s="31"/>
      <c r="DG42" s="29"/>
      <c r="DH42" s="30"/>
      <c r="DI42" s="31"/>
      <c r="DJ42" s="33"/>
      <c r="DK42" s="33"/>
    </row>
    <row r="43" spans="2:115" ht="18" customHeight="1">
      <c r="B43" s="29"/>
      <c r="C43" s="30"/>
      <c r="D43" s="31"/>
      <c r="E43" s="29"/>
      <c r="F43" s="56"/>
      <c r="G43" s="56"/>
      <c r="H43" s="56"/>
      <c r="I43" s="30"/>
      <c r="J43" s="29"/>
      <c r="K43" s="30"/>
      <c r="L43" s="29"/>
      <c r="M43" s="30"/>
      <c r="N43" s="30"/>
      <c r="O43" s="30"/>
      <c r="P43" s="29"/>
      <c r="Q43" s="30"/>
      <c r="R43" s="30"/>
      <c r="S43" s="32"/>
      <c r="T43" s="32"/>
      <c r="U43" s="32"/>
      <c r="V43" s="29"/>
      <c r="W43" s="30"/>
      <c r="X43" s="30"/>
      <c r="Y43" s="30"/>
      <c r="Z43" s="29"/>
      <c r="AA43" s="30"/>
      <c r="AB43" s="32"/>
      <c r="AC43" s="32"/>
      <c r="AD43" s="32"/>
      <c r="AE43" s="31"/>
      <c r="AF43" s="29"/>
      <c r="AG43" s="30"/>
      <c r="AH43" s="32"/>
      <c r="AI43" s="32"/>
      <c r="AJ43" s="29"/>
      <c r="AK43" s="56"/>
      <c r="AL43" s="56"/>
      <c r="AM43" s="31"/>
      <c r="AN43" s="29"/>
      <c r="AO43" s="30"/>
      <c r="AP43" s="31"/>
      <c r="AQ43" s="29"/>
      <c r="AR43" s="30"/>
      <c r="AS43" s="32"/>
      <c r="AT43" s="32"/>
      <c r="AU43" s="31"/>
      <c r="AV43" s="29"/>
      <c r="AW43" s="30"/>
      <c r="AX43" s="31"/>
      <c r="AY43" s="29"/>
      <c r="AZ43" s="30"/>
      <c r="BA43" s="30"/>
      <c r="BB43" s="31"/>
      <c r="BC43" s="29"/>
      <c r="BD43" s="30"/>
      <c r="BE43" s="32"/>
      <c r="BF43" s="32"/>
      <c r="BG43" s="32"/>
      <c r="BH43" s="31"/>
      <c r="BI43" s="32"/>
      <c r="BJ43" s="31"/>
      <c r="BK43" s="29"/>
      <c r="BL43" s="30"/>
      <c r="BM43" s="56"/>
      <c r="BN43" s="30"/>
      <c r="BO43" s="30"/>
      <c r="BP43" s="32"/>
      <c r="BQ43" s="32"/>
      <c r="BR43" s="29"/>
      <c r="BS43" s="31"/>
      <c r="BT43" s="29"/>
      <c r="BU43" s="30"/>
      <c r="BV43" s="31"/>
      <c r="BW43" s="56"/>
      <c r="BX43" s="30"/>
      <c r="BY43" s="31"/>
      <c r="BZ43" s="56"/>
      <c r="CA43" s="30"/>
      <c r="CB43" s="30"/>
      <c r="CC43" s="32"/>
      <c r="CD43" s="31"/>
      <c r="CE43" s="56"/>
      <c r="CF43" s="30"/>
      <c r="CG43" s="31"/>
      <c r="CH43" s="56"/>
      <c r="CI43" s="30"/>
      <c r="CJ43" s="31"/>
      <c r="CK43" s="29"/>
      <c r="CL43" s="30"/>
      <c r="CM43" s="30"/>
      <c r="CN43" s="30"/>
      <c r="CO43" s="29"/>
      <c r="CP43" s="30"/>
      <c r="CQ43" s="30"/>
      <c r="CR43" s="30"/>
      <c r="CS43" s="30"/>
      <c r="CT43" s="32"/>
      <c r="CU43" s="31"/>
      <c r="CV43" s="29"/>
      <c r="CW43" s="30"/>
      <c r="CX43" s="30"/>
      <c r="CY43" s="32"/>
      <c r="CZ43" s="29"/>
      <c r="DA43" s="30"/>
      <c r="DB43" s="30"/>
      <c r="DC43" s="32"/>
      <c r="DD43" s="32"/>
      <c r="DE43" s="32"/>
      <c r="DF43" s="31"/>
      <c r="DG43" s="29"/>
      <c r="DH43" s="30"/>
      <c r="DI43" s="31"/>
      <c r="DJ43" s="33"/>
      <c r="DK43" s="33"/>
    </row>
    <row r="44" spans="2:115" ht="18" customHeight="1">
      <c r="B44" s="29"/>
      <c r="C44" s="30"/>
      <c r="D44" s="31"/>
      <c r="E44" s="29"/>
      <c r="F44" s="56"/>
      <c r="G44" s="56"/>
      <c r="H44" s="56"/>
      <c r="I44" s="30"/>
      <c r="J44" s="29"/>
      <c r="K44" s="30"/>
      <c r="L44" s="29"/>
      <c r="M44" s="30"/>
      <c r="N44" s="30"/>
      <c r="O44" s="30"/>
      <c r="P44" s="29"/>
      <c r="Q44" s="30"/>
      <c r="R44" s="30"/>
      <c r="S44" s="32"/>
      <c r="T44" s="32"/>
      <c r="U44" s="32"/>
      <c r="V44" s="29"/>
      <c r="W44" s="30"/>
      <c r="X44" s="30"/>
      <c r="Y44" s="30"/>
      <c r="Z44" s="29"/>
      <c r="AA44" s="30"/>
      <c r="AB44" s="32"/>
      <c r="AC44" s="32"/>
      <c r="AD44" s="32"/>
      <c r="AE44" s="31"/>
      <c r="AF44" s="29"/>
      <c r="AG44" s="30"/>
      <c r="AH44" s="32"/>
      <c r="AI44" s="32"/>
      <c r="AJ44" s="29"/>
      <c r="AK44" s="56"/>
      <c r="AL44" s="56"/>
      <c r="AM44" s="31"/>
      <c r="AN44" s="29"/>
      <c r="AO44" s="30"/>
      <c r="AP44" s="31"/>
      <c r="AQ44" s="29"/>
      <c r="AR44" s="30"/>
      <c r="AS44" s="32"/>
      <c r="AT44" s="32"/>
      <c r="AU44" s="31"/>
      <c r="AV44" s="29"/>
      <c r="AW44" s="30"/>
      <c r="AX44" s="31"/>
      <c r="AY44" s="29"/>
      <c r="AZ44" s="30"/>
      <c r="BA44" s="30"/>
      <c r="BB44" s="31"/>
      <c r="BC44" s="29"/>
      <c r="BD44" s="30"/>
      <c r="BE44" s="32"/>
      <c r="BF44" s="32"/>
      <c r="BG44" s="32"/>
      <c r="BH44" s="31"/>
      <c r="BI44" s="32"/>
      <c r="BJ44" s="31"/>
      <c r="BK44" s="29"/>
      <c r="BL44" s="30"/>
      <c r="BM44" s="56"/>
      <c r="BN44" s="30"/>
      <c r="BO44" s="30"/>
      <c r="BP44" s="32"/>
      <c r="BQ44" s="32"/>
      <c r="BR44" s="29"/>
      <c r="BS44" s="31"/>
      <c r="BT44" s="29"/>
      <c r="BU44" s="30"/>
      <c r="BV44" s="31"/>
      <c r="BW44" s="56"/>
      <c r="BX44" s="30"/>
      <c r="BY44" s="31"/>
      <c r="BZ44" s="56"/>
      <c r="CA44" s="30"/>
      <c r="CB44" s="30"/>
      <c r="CC44" s="32"/>
      <c r="CD44" s="31"/>
      <c r="CE44" s="56"/>
      <c r="CF44" s="30"/>
      <c r="CG44" s="31"/>
      <c r="CH44" s="56"/>
      <c r="CI44" s="30"/>
      <c r="CJ44" s="31"/>
      <c r="CK44" s="29"/>
      <c r="CL44" s="30"/>
      <c r="CM44" s="30"/>
      <c r="CN44" s="30"/>
      <c r="CO44" s="29"/>
      <c r="CP44" s="30"/>
      <c r="CQ44" s="30"/>
      <c r="CR44" s="30"/>
      <c r="CS44" s="30"/>
      <c r="CT44" s="32"/>
      <c r="CU44" s="31"/>
      <c r="CV44" s="29"/>
      <c r="CW44" s="30"/>
      <c r="CX44" s="30"/>
      <c r="CY44" s="32"/>
      <c r="CZ44" s="29"/>
      <c r="DA44" s="30"/>
      <c r="DB44" s="30"/>
      <c r="DC44" s="32"/>
      <c r="DD44" s="32"/>
      <c r="DE44" s="32"/>
      <c r="DF44" s="31"/>
      <c r="DG44" s="29"/>
      <c r="DH44" s="30"/>
      <c r="DI44" s="31"/>
      <c r="DJ44" s="33"/>
      <c r="DK44" s="33"/>
    </row>
    <row r="45" spans="2:115" ht="18" customHeight="1" thickBot="1">
      <c r="B45" s="34"/>
      <c r="C45" s="35"/>
      <c r="D45" s="36"/>
      <c r="E45" s="34"/>
      <c r="F45" s="57"/>
      <c r="G45" s="57"/>
      <c r="H45" s="57"/>
      <c r="I45" s="35"/>
      <c r="J45" s="34"/>
      <c r="K45" s="35"/>
      <c r="L45" s="34"/>
      <c r="M45" s="35"/>
      <c r="N45" s="35"/>
      <c r="O45" s="35"/>
      <c r="P45" s="34"/>
      <c r="Q45" s="35"/>
      <c r="R45" s="35"/>
      <c r="S45" s="37"/>
      <c r="T45" s="37"/>
      <c r="U45" s="37"/>
      <c r="V45" s="34"/>
      <c r="W45" s="35"/>
      <c r="X45" s="35"/>
      <c r="Y45" s="35"/>
      <c r="Z45" s="34"/>
      <c r="AA45" s="35"/>
      <c r="AB45" s="37"/>
      <c r="AC45" s="37"/>
      <c r="AD45" s="37"/>
      <c r="AE45" s="36"/>
      <c r="AF45" s="34"/>
      <c r="AG45" s="35"/>
      <c r="AH45" s="37"/>
      <c r="AI45" s="37"/>
      <c r="AJ45" s="34"/>
      <c r="AK45" s="57"/>
      <c r="AL45" s="57"/>
      <c r="AM45" s="36"/>
      <c r="AN45" s="34"/>
      <c r="AO45" s="35"/>
      <c r="AP45" s="36"/>
      <c r="AQ45" s="34"/>
      <c r="AR45" s="35"/>
      <c r="AS45" s="37"/>
      <c r="AT45" s="37"/>
      <c r="AU45" s="36"/>
      <c r="AV45" s="34"/>
      <c r="AW45" s="35"/>
      <c r="AX45" s="36"/>
      <c r="AY45" s="34"/>
      <c r="AZ45" s="35"/>
      <c r="BA45" s="35"/>
      <c r="BB45" s="36"/>
      <c r="BC45" s="34"/>
      <c r="BD45" s="35"/>
      <c r="BE45" s="37"/>
      <c r="BF45" s="37"/>
      <c r="BG45" s="37"/>
      <c r="BH45" s="36"/>
      <c r="BI45" s="37"/>
      <c r="BJ45" s="36"/>
      <c r="BK45" s="34"/>
      <c r="BL45" s="35"/>
      <c r="BM45" s="57"/>
      <c r="BN45" s="35"/>
      <c r="BO45" s="35"/>
      <c r="BP45" s="37"/>
      <c r="BQ45" s="37"/>
      <c r="BR45" s="34"/>
      <c r="BS45" s="36"/>
      <c r="BT45" s="34"/>
      <c r="BU45" s="35"/>
      <c r="BV45" s="36"/>
      <c r="BW45" s="57"/>
      <c r="BX45" s="35"/>
      <c r="BY45" s="36"/>
      <c r="BZ45" s="57"/>
      <c r="CA45" s="35"/>
      <c r="CB45" s="35"/>
      <c r="CC45" s="37"/>
      <c r="CD45" s="36"/>
      <c r="CE45" s="57"/>
      <c r="CF45" s="35"/>
      <c r="CG45" s="36"/>
      <c r="CH45" s="57"/>
      <c r="CI45" s="35"/>
      <c r="CJ45" s="36"/>
      <c r="CK45" s="34"/>
      <c r="CL45" s="35"/>
      <c r="CM45" s="35"/>
      <c r="CN45" s="35"/>
      <c r="CO45" s="34"/>
      <c r="CP45" s="35"/>
      <c r="CQ45" s="35"/>
      <c r="CR45" s="35"/>
      <c r="CS45" s="35"/>
      <c r="CT45" s="37"/>
      <c r="CU45" s="36"/>
      <c r="CV45" s="34"/>
      <c r="CW45" s="35"/>
      <c r="CX45" s="35"/>
      <c r="CY45" s="37"/>
      <c r="CZ45" s="34"/>
      <c r="DA45" s="35"/>
      <c r="DB45" s="35"/>
      <c r="DC45" s="37"/>
      <c r="DD45" s="37"/>
      <c r="DE45" s="37"/>
      <c r="DF45" s="36"/>
      <c r="DG45" s="34"/>
      <c r="DH45" s="35"/>
      <c r="DI45" s="36"/>
      <c r="DJ45" s="38"/>
      <c r="DK45" s="38"/>
    </row>
  </sheetData>
  <mergeCells count="38">
    <mergeCell ref="CB6:CC6"/>
    <mergeCell ref="CH5:CJ5"/>
    <mergeCell ref="DK3:DK7"/>
    <mergeCell ref="B3:D4"/>
    <mergeCell ref="DJ3:DJ7"/>
    <mergeCell ref="B5:B7"/>
    <mergeCell ref="C5:C7"/>
    <mergeCell ref="D5:D7"/>
    <mergeCell ref="CO5:CU5"/>
    <mergeCell ref="CV5:CY5"/>
    <mergeCell ref="CZ5:DF5"/>
    <mergeCell ref="DG5:DI5"/>
    <mergeCell ref="BK5:BQ5"/>
    <mergeCell ref="CE5:CG5"/>
    <mergeCell ref="CK5:CN5"/>
    <mergeCell ref="BO6:BQ6"/>
    <mergeCell ref="BR5:BS5"/>
    <mergeCell ref="E5:I5"/>
    <mergeCell ref="J5:K5"/>
    <mergeCell ref="P5:U5"/>
    <mergeCell ref="V5:Y5"/>
    <mergeCell ref="L5:O5"/>
    <mergeCell ref="BI3:BJ4"/>
    <mergeCell ref="BW5:BY5"/>
    <mergeCell ref="BZ5:CD5"/>
    <mergeCell ref="R6:S6"/>
    <mergeCell ref="AB6:AC6"/>
    <mergeCell ref="AJ6:AK6"/>
    <mergeCell ref="AY5:BB5"/>
    <mergeCell ref="Z5:AE5"/>
    <mergeCell ref="AF5:AI5"/>
    <mergeCell ref="AJ5:AM5"/>
    <mergeCell ref="AN5:AP5"/>
    <mergeCell ref="AQ5:AU5"/>
    <mergeCell ref="BI5:BJ5"/>
    <mergeCell ref="BT5:BV5"/>
    <mergeCell ref="BC5:BH5"/>
    <mergeCell ref="AV5:AX5"/>
  </mergeCells>
  <phoneticPr fontId="1"/>
  <pageMargins left="0.51181102362204722" right="0.31496062992125984" top="0.74803149606299213" bottom="0.74803149606299213" header="0.31496062992125984" footer="0.31496062992125984"/>
  <pageSetup paperSize="8" scale="45" orientation="landscape" r:id="rId1"/>
  <ignoredErrors>
    <ignoredError sqref="AU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令和４年度 調査票(業務受託機関入力用ワークシート)</vt:lpstr>
      <vt:lpstr>（参考）個人情報漏えい等の事案等発生時の報告のフロー図</vt:lpstr>
      <vt:lpstr>（参考）システムが利用できるパソコンの条件</vt:lpstr>
      <vt:lpstr>【削除不可】基金作業用</vt:lpstr>
      <vt:lpstr>'（参考）システムが利用できるパソコンの条件'!Print_Area</vt:lpstr>
      <vt:lpstr>'（参考）個人情報漏えい等の事案等発生時の報告のフロー図'!Print_Area</vt:lpstr>
      <vt:lpstr>'令和４年度 調査票(業務受託機関入力用ワークシート)'!Print_Area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2019-10-29T04:24:09Z</dcterms:created>
  <dcterms:modified xsi:type="dcterms:W3CDTF">2023-01-04T09:06:03Z</dcterms:modified>
</cp:coreProperties>
</file>